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0"/>
  </bookViews>
  <sheets>
    <sheet name="acc" sheetId="1" r:id="rId1"/>
    <sheet name="equity" sheetId="2" r:id="rId2"/>
  </sheets>
  <definedNames>
    <definedName name="_xlnm.Print_Area" localSheetId="0">'acc'!$A$1:$L$183</definedName>
  </definedNames>
  <calcPr fullCalcOnLoad="1"/>
</workbook>
</file>

<file path=xl/sharedStrings.xml><?xml version="1.0" encoding="utf-8"?>
<sst xmlns="http://schemas.openxmlformats.org/spreadsheetml/2006/main" count="194" uniqueCount="139">
  <si>
    <t>PDZ HOLDINGS BHD</t>
  </si>
  <si>
    <t>Condensed Consolidated Income Statements</t>
  </si>
  <si>
    <t>(Unaudited)</t>
  </si>
  <si>
    <t>Individual period</t>
  </si>
  <si>
    <t>Cumulative period</t>
  </si>
  <si>
    <t>3 months ended</t>
  </si>
  <si>
    <t>Note</t>
  </si>
  <si>
    <t>RM '000</t>
  </si>
  <si>
    <t>Revenue</t>
  </si>
  <si>
    <t>Cost of sales</t>
  </si>
  <si>
    <t>Gross profit</t>
  </si>
  <si>
    <t>Other operating income</t>
  </si>
  <si>
    <t>Administrative expenses</t>
  </si>
  <si>
    <t>Other operating expenses</t>
  </si>
  <si>
    <t>Finance costs</t>
  </si>
  <si>
    <t>activities before tax</t>
  </si>
  <si>
    <t>Tax</t>
  </si>
  <si>
    <t>Minority interests</t>
  </si>
  <si>
    <t>- Basic</t>
  </si>
  <si>
    <t>- Diluted</t>
  </si>
  <si>
    <t>Condensed Consolidated Balance Sheet</t>
  </si>
  <si>
    <t>(Audited)</t>
  </si>
  <si>
    <t>As at</t>
  </si>
  <si>
    <t>Non current assets</t>
  </si>
  <si>
    <t>Property, vessels, plant</t>
  </si>
  <si>
    <t>and equipment</t>
  </si>
  <si>
    <t>Current assets</t>
  </si>
  <si>
    <t>Trade and other receivables</t>
  </si>
  <si>
    <t>Tax recoverable</t>
  </si>
  <si>
    <t>Fixed deposits with licensed banks</t>
  </si>
  <si>
    <t>Bank and cash balances</t>
  </si>
  <si>
    <t>Current liabilities</t>
  </si>
  <si>
    <t>Trade and other payables</t>
  </si>
  <si>
    <t>Net current assets</t>
  </si>
  <si>
    <t>Share capital</t>
  </si>
  <si>
    <t>Share premium</t>
  </si>
  <si>
    <t>Accumulated losses</t>
  </si>
  <si>
    <t>Non current liabilities</t>
  </si>
  <si>
    <t>Share</t>
  </si>
  <si>
    <t>Total</t>
  </si>
  <si>
    <t>Issue of shares</t>
  </si>
  <si>
    <t>Condensed Consolidated Statement of Changes in Equity</t>
  </si>
  <si>
    <t>Issued and fully paid</t>
  </si>
  <si>
    <t>ordinary shares of RM1 each</t>
  </si>
  <si>
    <t>Non-distributable</t>
  </si>
  <si>
    <t>Number</t>
  </si>
  <si>
    <t>Nominal</t>
  </si>
  <si>
    <t>Accumulated</t>
  </si>
  <si>
    <t>of shares</t>
  </si>
  <si>
    <t>value</t>
  </si>
  <si>
    <t>premium</t>
  </si>
  <si>
    <t>losses</t>
  </si>
  <si>
    <t xml:space="preserve"> '000</t>
  </si>
  <si>
    <t>Currency translation differences</t>
  </si>
  <si>
    <t>for foreign subsidiary</t>
  </si>
  <si>
    <t>Condensed Consolidated Cash Flow Statement</t>
  </si>
  <si>
    <t>Operating activities</t>
  </si>
  <si>
    <t>Amortisation of goodwill on consolidation</t>
  </si>
  <si>
    <t>Interest income</t>
  </si>
  <si>
    <t>Interest expenses</t>
  </si>
  <si>
    <t>Changes in working capital:</t>
  </si>
  <si>
    <t>Receivables</t>
  </si>
  <si>
    <t>Payables</t>
  </si>
  <si>
    <t>Interests paid</t>
  </si>
  <si>
    <t>Tax paid</t>
  </si>
  <si>
    <t>Net cash flow from operating activities</t>
  </si>
  <si>
    <t>Investing activities</t>
  </si>
  <si>
    <t>plant and equipment</t>
  </si>
  <si>
    <t>Net of placement and withdrawal of fixed deposits</t>
  </si>
  <si>
    <t>with licensed banks</t>
  </si>
  <si>
    <t>Net cash flow from investing activities</t>
  </si>
  <si>
    <t>Financing activities</t>
  </si>
  <si>
    <t>Proceeds from issuance of shares</t>
  </si>
  <si>
    <t>Repayments of term loans</t>
  </si>
  <si>
    <t>Net cash flow from financing activities</t>
  </si>
  <si>
    <t>Net change in cash and cash equivalents</t>
  </si>
  <si>
    <t>Cash and cash equivalents at beginning of period</t>
  </si>
  <si>
    <t>Effect of exchange rate changes</t>
  </si>
  <si>
    <t>Cash and cash equivalents at end of period</t>
  </si>
  <si>
    <t>Cash and cash equivalents comprise:</t>
  </si>
  <si>
    <t>Condensed Consolidated Cash Flow Statement (Contd)</t>
  </si>
  <si>
    <t>Less: Fixed deposits pledged</t>
  </si>
  <si>
    <t>Bunker on board</t>
  </si>
  <si>
    <t>Proceeds from disposal of property, vessels</t>
  </si>
  <si>
    <t>Purchase of property, vessels, plant and equipment</t>
  </si>
  <si>
    <t>Currency</t>
  </si>
  <si>
    <t>translation</t>
  </si>
  <si>
    <t>differences</t>
  </si>
  <si>
    <t>Lease creditor</t>
  </si>
  <si>
    <t>Repayments of finance lease creditors</t>
  </si>
  <si>
    <t>Interest income received</t>
  </si>
  <si>
    <t>Dividend paid by subsidiaries to minority interests</t>
  </si>
  <si>
    <t>Adjustments for:</t>
  </si>
  <si>
    <t>Property, vessels, plant and equipment</t>
  </si>
  <si>
    <t>- depreciation</t>
  </si>
  <si>
    <t>- written off</t>
  </si>
  <si>
    <t>(Note)</t>
  </si>
  <si>
    <t>- net gain on disposal</t>
  </si>
  <si>
    <t>Provision for tax</t>
  </si>
  <si>
    <t>Deferred tax</t>
  </si>
  <si>
    <t>At 1 July 2005</t>
  </si>
  <si>
    <t>Warrants</t>
  </si>
  <si>
    <t>reserve</t>
  </si>
  <si>
    <t>Expenses for extension of warrants</t>
  </si>
  <si>
    <t>Warrants reserve</t>
  </si>
  <si>
    <t>Net proceeds from extension of warrants</t>
  </si>
  <si>
    <t>Dividend paid</t>
  </si>
  <si>
    <t>Dividend for the financial year</t>
  </si>
  <si>
    <t>ended 30 June 2005</t>
  </si>
  <si>
    <t>30.06.06</t>
  </si>
  <si>
    <t>At 1 July 2006</t>
  </si>
  <si>
    <t>Attributable to:</t>
  </si>
  <si>
    <t>- Minority interests</t>
  </si>
  <si>
    <t>Profit for the period</t>
  </si>
  <si>
    <t>Total equity</t>
  </si>
  <si>
    <t>Shareholders' equity</t>
  </si>
  <si>
    <t>equity</t>
  </si>
  <si>
    <t>Minority</t>
  </si>
  <si>
    <t>interests</t>
  </si>
  <si>
    <t>Profit from ordinary activities before tax</t>
  </si>
  <si>
    <t>Equity attributable to equity holders of the parent</t>
  </si>
  <si>
    <t>- Equity holders of the parent</t>
  </si>
  <si>
    <t>Net assets per share (RM)</t>
  </si>
  <si>
    <t>Term loan</t>
  </si>
  <si>
    <t>Proceeds from extension of warrants</t>
  </si>
  <si>
    <t>Tax refund</t>
  </si>
  <si>
    <t>ended 30 June 2006</t>
  </si>
  <si>
    <t>Net unrealised loss/(gain) on foreign exchange</t>
  </si>
  <si>
    <t>(Statement of Changes in Equity)</t>
  </si>
  <si>
    <t>Interim Report for the three months ended 30 June 2007</t>
  </si>
  <si>
    <t>12 months ended</t>
  </si>
  <si>
    <t>30.06.07</t>
  </si>
  <si>
    <t>At 30 June 2007</t>
  </si>
  <si>
    <t>At 30 June 2006</t>
  </si>
  <si>
    <t>Profit from operations</t>
  </si>
  <si>
    <t>Profit from ordinary</t>
  </si>
  <si>
    <t>Earnings per share (sen)</t>
  </si>
  <si>
    <t>Goodwill</t>
  </si>
  <si>
    <t>Acquisition of a subsidiary</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</si>
</sst>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 numFmtId="181" formatCode="#,##0.00_);\(#,##0.00\);0\ \ \ \ \ \ \ \ "/>
    <numFmt numFmtId="182" formatCode="#,##0.00_);\(#,##0.00\);0"/>
    <numFmt numFmtId="183" formatCode="#,##0.00_);\(#,##0.00\);0\ \ "/>
    <numFmt numFmtId="184" formatCode="#,##0.00_);\(#,##0.00\);0\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15" applyNumberFormat="1" applyFont="1" applyFill="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4" fillId="0" borderId="0" xfId="0" applyNumberFormat="1" applyFont="1" applyAlignment="1">
      <alignment/>
    </xf>
    <xf numFmtId="184" fontId="3" fillId="0" borderId="0" xfId="0" applyNumberFormat="1" applyFont="1" applyAlignment="1">
      <alignment horizontal="right"/>
    </xf>
    <xf numFmtId="178" fontId="3" fillId="0" borderId="0" xfId="0" applyNumberFormat="1" applyFont="1" applyFill="1" applyAlignment="1">
      <alignment/>
    </xf>
    <xf numFmtId="178" fontId="3" fillId="0" borderId="3" xfId="0" applyNumberFormat="1" applyFont="1" applyFill="1" applyBorder="1" applyAlignment="1">
      <alignment/>
    </xf>
    <xf numFmtId="178" fontId="3" fillId="0" borderId="0" xfId="0" applyNumberFormat="1" applyFont="1" applyFill="1" applyBorder="1" applyAlignment="1">
      <alignment horizontal="right"/>
    </xf>
    <xf numFmtId="178" fontId="3" fillId="0" borderId="2" xfId="0" applyNumberFormat="1" applyFont="1" applyFill="1" applyBorder="1" applyAlignment="1">
      <alignment horizontal="right"/>
    </xf>
    <xf numFmtId="178" fontId="3" fillId="0" borderId="3" xfId="0" applyNumberFormat="1" applyFont="1" applyFill="1" applyBorder="1" applyAlignment="1">
      <alignment horizontal="right"/>
    </xf>
    <xf numFmtId="178" fontId="3" fillId="0" borderId="0" xfId="0" applyNumberFormat="1" applyFont="1" applyFill="1" applyAlignment="1">
      <alignment/>
    </xf>
    <xf numFmtId="184" fontId="3" fillId="0" borderId="2" xfId="0" applyNumberFormat="1" applyFont="1" applyBorder="1" applyAlignment="1">
      <alignment horizontal="right"/>
    </xf>
    <xf numFmtId="178" fontId="4" fillId="0" borderId="0" xfId="0" applyNumberFormat="1" applyFont="1" applyAlignment="1">
      <alignment horizontal="right"/>
    </xf>
    <xf numFmtId="178" fontId="2" fillId="0" borderId="0" xfId="0" applyNumberFormat="1" applyFont="1" applyBorder="1" applyAlignment="1">
      <alignment horizontal="center" vertical="center"/>
    </xf>
    <xf numFmtId="180" fontId="3" fillId="0" borderId="0" xfId="0" applyNumberFormat="1" applyFont="1" applyFill="1" applyBorder="1" applyAlignment="1">
      <alignment horizontal="right"/>
    </xf>
    <xf numFmtId="180" fontId="3" fillId="0" borderId="0" xfId="0" applyNumberFormat="1" applyFont="1" applyFill="1" applyAlignment="1">
      <alignment/>
    </xf>
    <xf numFmtId="178" fontId="2" fillId="0" borderId="0" xfId="0" applyNumberFormat="1" applyFont="1" applyAlignment="1">
      <alignment horizontal="center"/>
    </xf>
    <xf numFmtId="178" fontId="4"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15</xdr:col>
      <xdr:colOff>714375</xdr:colOff>
      <xdr:row>0</xdr:row>
      <xdr:rowOff>0</xdr:rowOff>
    </xdr:to>
    <xdr:sp>
      <xdr:nvSpPr>
        <xdr:cNvPr id="1" name="Text 8"/>
        <xdr:cNvSpPr txBox="1">
          <a:spLocks noChangeArrowheads="1"/>
        </xdr:cNvSpPr>
      </xdr:nvSpPr>
      <xdr:spPr>
        <a:xfrm>
          <a:off x="9525" y="0"/>
          <a:ext cx="70199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16</xdr:col>
      <xdr:colOff>0</xdr:colOff>
      <xdr:row>0</xdr:row>
      <xdr:rowOff>0</xdr:rowOff>
    </xdr:to>
    <xdr:sp>
      <xdr:nvSpPr>
        <xdr:cNvPr id="2" name="Text 9"/>
        <xdr:cNvSpPr txBox="1">
          <a:spLocks noChangeArrowheads="1"/>
        </xdr:cNvSpPr>
      </xdr:nvSpPr>
      <xdr:spPr>
        <a:xfrm>
          <a:off x="257175" y="0"/>
          <a:ext cx="6772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22</xdr:col>
      <xdr:colOff>19050</xdr:colOff>
      <xdr:row>0</xdr:row>
      <xdr:rowOff>0</xdr:rowOff>
    </xdr:to>
    <xdr:sp>
      <xdr:nvSpPr>
        <xdr:cNvPr id="3" name="Text 26"/>
        <xdr:cNvSpPr txBox="1">
          <a:spLocks noChangeArrowheads="1"/>
        </xdr:cNvSpPr>
      </xdr:nvSpPr>
      <xdr:spPr>
        <a:xfrm>
          <a:off x="247650" y="0"/>
          <a:ext cx="936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16</xdr:col>
      <xdr:colOff>0</xdr:colOff>
      <xdr:row>0</xdr:row>
      <xdr:rowOff>0</xdr:rowOff>
    </xdr:to>
    <xdr:sp>
      <xdr:nvSpPr>
        <xdr:cNvPr id="4" name="Text 32"/>
        <xdr:cNvSpPr txBox="1">
          <a:spLocks noChangeArrowheads="1"/>
        </xdr:cNvSpPr>
      </xdr:nvSpPr>
      <xdr:spPr>
        <a:xfrm>
          <a:off x="247650" y="0"/>
          <a:ext cx="67818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16</xdr:col>
      <xdr:colOff>0</xdr:colOff>
      <xdr:row>0</xdr:row>
      <xdr:rowOff>0</xdr:rowOff>
    </xdr:to>
    <xdr:sp>
      <xdr:nvSpPr>
        <xdr:cNvPr id="5" name="Text 33"/>
        <xdr:cNvSpPr txBox="1">
          <a:spLocks noChangeArrowheads="1"/>
        </xdr:cNvSpPr>
      </xdr:nvSpPr>
      <xdr:spPr>
        <a:xfrm>
          <a:off x="9525" y="0"/>
          <a:ext cx="70199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16</xdr:col>
      <xdr:colOff>0</xdr:colOff>
      <xdr:row>0</xdr:row>
      <xdr:rowOff>0</xdr:rowOff>
    </xdr:to>
    <xdr:sp>
      <xdr:nvSpPr>
        <xdr:cNvPr id="6" name="Text 34"/>
        <xdr:cNvSpPr txBox="1">
          <a:spLocks noChangeArrowheads="1"/>
        </xdr:cNvSpPr>
      </xdr:nvSpPr>
      <xdr:spPr>
        <a:xfrm>
          <a:off x="247650" y="0"/>
          <a:ext cx="67818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22</xdr:col>
      <xdr:colOff>19050</xdr:colOff>
      <xdr:row>0</xdr:row>
      <xdr:rowOff>0</xdr:rowOff>
    </xdr:to>
    <xdr:sp>
      <xdr:nvSpPr>
        <xdr:cNvPr id="7" name="Text 35"/>
        <xdr:cNvSpPr txBox="1">
          <a:spLocks noChangeArrowheads="1"/>
        </xdr:cNvSpPr>
      </xdr:nvSpPr>
      <xdr:spPr>
        <a:xfrm>
          <a:off x="476250" y="0"/>
          <a:ext cx="913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16</xdr:col>
      <xdr:colOff>0</xdr:colOff>
      <xdr:row>0</xdr:row>
      <xdr:rowOff>0</xdr:rowOff>
    </xdr:to>
    <xdr:sp>
      <xdr:nvSpPr>
        <xdr:cNvPr id="8" name="Text 36"/>
        <xdr:cNvSpPr txBox="1">
          <a:spLocks noChangeArrowheads="1"/>
        </xdr:cNvSpPr>
      </xdr:nvSpPr>
      <xdr:spPr>
        <a:xfrm>
          <a:off x="476250" y="0"/>
          <a:ext cx="65532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22</xdr:col>
      <xdr:colOff>38100</xdr:colOff>
      <xdr:row>0</xdr:row>
      <xdr:rowOff>0</xdr:rowOff>
    </xdr:to>
    <xdr:sp>
      <xdr:nvSpPr>
        <xdr:cNvPr id="9" name="Text 46"/>
        <xdr:cNvSpPr txBox="1">
          <a:spLocks noChangeArrowheads="1"/>
        </xdr:cNvSpPr>
      </xdr:nvSpPr>
      <xdr:spPr>
        <a:xfrm>
          <a:off x="38100" y="0"/>
          <a:ext cx="959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84"/>
  <sheetViews>
    <sheetView tabSelected="1" workbookViewId="0" topLeftCell="A154">
      <selection activeCell="J175" sqref="J175"/>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129</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53" t="s">
        <v>2</v>
      </c>
      <c r="G5" s="53"/>
      <c r="H5" s="53"/>
      <c r="I5" s="53"/>
      <c r="J5" s="53"/>
      <c r="K5" s="53"/>
      <c r="L5" s="53"/>
    </row>
    <row r="6" spans="1:12" ht="15.75">
      <c r="A6" s="4"/>
      <c r="B6" s="2"/>
      <c r="C6" s="2"/>
      <c r="D6" s="2"/>
      <c r="E6" s="2"/>
      <c r="F6" s="53" t="s">
        <v>3</v>
      </c>
      <c r="G6" s="53"/>
      <c r="H6" s="53"/>
      <c r="I6" s="17"/>
      <c r="J6" s="53" t="s">
        <v>4</v>
      </c>
      <c r="K6" s="53"/>
      <c r="L6" s="53"/>
    </row>
    <row r="7" spans="1:12" ht="15.75">
      <c r="A7" s="4"/>
      <c r="B7" s="2"/>
      <c r="C7" s="2"/>
      <c r="D7" s="2"/>
      <c r="E7" s="2"/>
      <c r="F7" s="53" t="s">
        <v>5</v>
      </c>
      <c r="G7" s="53"/>
      <c r="H7" s="53"/>
      <c r="I7" s="17"/>
      <c r="J7" s="53" t="s">
        <v>130</v>
      </c>
      <c r="K7" s="53"/>
      <c r="L7" s="53"/>
    </row>
    <row r="8" spans="1:13" ht="15.75">
      <c r="A8" s="2"/>
      <c r="B8" s="2"/>
      <c r="C8" s="2"/>
      <c r="D8" s="2"/>
      <c r="E8" s="2"/>
      <c r="F8" s="6" t="s">
        <v>131</v>
      </c>
      <c r="G8" s="6"/>
      <c r="H8" s="6" t="s">
        <v>109</v>
      </c>
      <c r="I8" s="6"/>
      <c r="J8" s="6" t="s">
        <v>131</v>
      </c>
      <c r="K8" s="6"/>
      <c r="L8" s="6" t="s">
        <v>109</v>
      </c>
      <c r="M8" s="6"/>
    </row>
    <row r="9" spans="1:12" ht="15.75">
      <c r="A9" s="2"/>
      <c r="B9" s="2"/>
      <c r="C9" s="2"/>
      <c r="D9" s="2"/>
      <c r="E9" s="5" t="s">
        <v>6</v>
      </c>
      <c r="F9" s="5" t="s">
        <v>7</v>
      </c>
      <c r="G9" s="5"/>
      <c r="H9" s="5" t="s">
        <v>7</v>
      </c>
      <c r="I9" s="5"/>
      <c r="J9" s="5" t="s">
        <v>7</v>
      </c>
      <c r="K9" s="5"/>
      <c r="L9" s="5" t="s">
        <v>7</v>
      </c>
    </row>
    <row r="10" spans="10:12" ht="15.75">
      <c r="J10" s="18"/>
      <c r="L10" s="18"/>
    </row>
    <row r="11" spans="1:14" ht="15.75">
      <c r="A11" s="3" t="s">
        <v>8</v>
      </c>
      <c r="E11" s="19"/>
      <c r="F11" s="15">
        <v>62757</v>
      </c>
      <c r="G11" s="19"/>
      <c r="H11" s="15">
        <v>56367</v>
      </c>
      <c r="I11" s="15"/>
      <c r="J11" s="15">
        <v>227522</v>
      </c>
      <c r="K11" s="15"/>
      <c r="L11" s="15">
        <v>194368</v>
      </c>
      <c r="N11" s="38"/>
    </row>
    <row r="12" spans="6:12" ht="15.75">
      <c r="F12" s="15"/>
      <c r="H12" s="15"/>
      <c r="I12" s="15"/>
      <c r="J12" s="15"/>
      <c r="K12" s="15"/>
      <c r="L12" s="15"/>
    </row>
    <row r="13" spans="1:16" ht="15.75">
      <c r="A13" s="3" t="s">
        <v>9</v>
      </c>
      <c r="F13" s="20">
        <v>-56417</v>
      </c>
      <c r="H13" s="21">
        <v>-49658</v>
      </c>
      <c r="I13" s="15"/>
      <c r="J13" s="20">
        <v>-207216</v>
      </c>
      <c r="K13" s="15"/>
      <c r="L13" s="21">
        <v>-175005</v>
      </c>
      <c r="N13" s="38"/>
      <c r="P13" s="38"/>
    </row>
    <row r="14" spans="6:12" ht="15.75">
      <c r="F14" s="15"/>
      <c r="H14" s="15"/>
      <c r="I14" s="15"/>
      <c r="J14" s="15"/>
      <c r="K14" s="15"/>
      <c r="L14" s="15"/>
    </row>
    <row r="15" spans="1:16" ht="15.75">
      <c r="A15" s="3" t="s">
        <v>10</v>
      </c>
      <c r="F15" s="22">
        <f>SUM(F11:F14)</f>
        <v>6340</v>
      </c>
      <c r="H15" s="22">
        <f>SUM(H11:H14)</f>
        <v>6709</v>
      </c>
      <c r="I15" s="22"/>
      <c r="J15" s="22">
        <f>SUM(J11:J14)</f>
        <v>20306</v>
      </c>
      <c r="K15" s="22"/>
      <c r="L15" s="22">
        <f>SUM(L11:L14)</f>
        <v>19363</v>
      </c>
      <c r="N15" s="38"/>
      <c r="P15" s="38"/>
    </row>
    <row r="16" spans="6:12" ht="15.75">
      <c r="F16" s="22"/>
      <c r="H16" s="22"/>
      <c r="I16" s="22"/>
      <c r="J16" s="22"/>
      <c r="K16" s="22"/>
      <c r="L16" s="22"/>
    </row>
    <row r="17" spans="1:12" ht="15.75">
      <c r="A17" s="3" t="s">
        <v>11</v>
      </c>
      <c r="F17" s="22">
        <v>892</v>
      </c>
      <c r="H17" s="15">
        <v>177</v>
      </c>
      <c r="I17" s="22"/>
      <c r="J17" s="22">
        <v>3168</v>
      </c>
      <c r="K17" s="22"/>
      <c r="L17" s="15">
        <v>3459</v>
      </c>
    </row>
    <row r="18" spans="6:12" ht="15.75">
      <c r="F18" s="22"/>
      <c r="H18" s="22"/>
      <c r="I18" s="22"/>
      <c r="J18" s="22"/>
      <c r="K18" s="22"/>
      <c r="L18" s="22"/>
    </row>
    <row r="19" spans="1:12" ht="15.75">
      <c r="A19" s="3" t="s">
        <v>12</v>
      </c>
      <c r="F19" s="22">
        <v>-4265</v>
      </c>
      <c r="H19" s="15">
        <v>-3640</v>
      </c>
      <c r="I19" s="23"/>
      <c r="J19" s="23">
        <v>-15628</v>
      </c>
      <c r="K19" s="23"/>
      <c r="L19" s="15">
        <v>-14704</v>
      </c>
    </row>
    <row r="20" spans="6:12" ht="15.75">
      <c r="F20" s="23"/>
      <c r="H20" s="23"/>
      <c r="I20" s="23"/>
      <c r="J20" s="23"/>
      <c r="K20" s="23"/>
      <c r="L20" s="23"/>
    </row>
    <row r="21" spans="1:12" ht="15.75">
      <c r="A21" s="3" t="s">
        <v>13</v>
      </c>
      <c r="F21" s="21">
        <v>-88</v>
      </c>
      <c r="H21" s="48">
        <v>0</v>
      </c>
      <c r="I21" s="23"/>
      <c r="J21" s="21">
        <v>-88</v>
      </c>
      <c r="K21" s="23"/>
      <c r="L21" s="21">
        <v>-10</v>
      </c>
    </row>
    <row r="22" spans="6:12" ht="15.75">
      <c r="F22" s="23"/>
      <c r="H22" s="23"/>
      <c r="I22" s="23"/>
      <c r="J22" s="23"/>
      <c r="K22" s="23"/>
      <c r="L22" s="23"/>
    </row>
    <row r="23" spans="1:12" ht="15.75">
      <c r="A23" s="3" t="s">
        <v>134</v>
      </c>
      <c r="F23" s="23">
        <f>SUM(F15:F21)</f>
        <v>2879</v>
      </c>
      <c r="H23" s="23">
        <f>SUM(H15:H21)</f>
        <v>3246</v>
      </c>
      <c r="I23" s="23"/>
      <c r="J23" s="23">
        <f>SUM(J15:J21)</f>
        <v>7758</v>
      </c>
      <c r="K23" s="23"/>
      <c r="L23" s="23">
        <f>SUM(L15:L21)</f>
        <v>8108</v>
      </c>
    </row>
    <row r="24" spans="6:12" ht="15.75">
      <c r="F24" s="23"/>
      <c r="H24" s="23"/>
      <c r="I24" s="23"/>
      <c r="J24" s="23"/>
      <c r="K24" s="23"/>
      <c r="L24" s="23"/>
    </row>
    <row r="25" spans="1:12" ht="15.75">
      <c r="A25" s="3" t="s">
        <v>14</v>
      </c>
      <c r="F25" s="20">
        <v>-22</v>
      </c>
      <c r="H25" s="21">
        <v>-51</v>
      </c>
      <c r="I25" s="23"/>
      <c r="J25" s="20">
        <v>-146</v>
      </c>
      <c r="K25" s="23"/>
      <c r="L25" s="21">
        <v>-263</v>
      </c>
    </row>
    <row r="26" spans="6:12" ht="15.75">
      <c r="F26" s="23"/>
      <c r="H26" s="23"/>
      <c r="I26" s="23"/>
      <c r="J26" s="23"/>
      <c r="K26" s="23"/>
      <c r="L26" s="23"/>
    </row>
    <row r="27" spans="1:12" ht="15.75">
      <c r="A27" s="3" t="s">
        <v>135</v>
      </c>
      <c r="F27" s="23"/>
      <c r="H27" s="23"/>
      <c r="I27" s="23"/>
      <c r="J27" s="23"/>
      <c r="K27" s="23"/>
      <c r="L27" s="23"/>
    </row>
    <row r="28" spans="2:12" ht="15.75">
      <c r="B28" s="3" t="s">
        <v>15</v>
      </c>
      <c r="E28" s="19"/>
      <c r="F28" s="23">
        <f>SUM(F23:F26)</f>
        <v>2857</v>
      </c>
      <c r="G28" s="19"/>
      <c r="H28" s="23">
        <f>SUM(H23:H26)</f>
        <v>3195</v>
      </c>
      <c r="I28" s="23"/>
      <c r="J28" s="23">
        <f>SUM(J23:J26)</f>
        <v>7612</v>
      </c>
      <c r="K28" s="23"/>
      <c r="L28" s="23">
        <f>SUM(L23:L26)</f>
        <v>7845</v>
      </c>
    </row>
    <row r="29" spans="6:12" ht="15.75">
      <c r="F29" s="23"/>
      <c r="H29" s="23"/>
      <c r="I29" s="23"/>
      <c r="J29" s="23"/>
      <c r="K29" s="23"/>
      <c r="L29" s="23"/>
    </row>
    <row r="30" spans="1:12" ht="15.75">
      <c r="A30" s="3" t="s">
        <v>16</v>
      </c>
      <c r="E30" s="19">
        <v>13</v>
      </c>
      <c r="F30" s="20">
        <v>-163</v>
      </c>
      <c r="G30" s="19"/>
      <c r="H30" s="21">
        <v>-30</v>
      </c>
      <c r="I30" s="23"/>
      <c r="J30" s="20">
        <v>-494</v>
      </c>
      <c r="K30" s="23"/>
      <c r="L30" s="21">
        <v>-423</v>
      </c>
    </row>
    <row r="31" spans="5:12" ht="15.75">
      <c r="E31" s="19"/>
      <c r="F31" s="23"/>
      <c r="G31" s="19"/>
      <c r="H31" s="23"/>
      <c r="I31" s="23"/>
      <c r="J31" s="23"/>
      <c r="K31" s="23"/>
      <c r="L31" s="23"/>
    </row>
    <row r="32" spans="1:12" ht="16.5" thickBot="1">
      <c r="A32" s="3" t="s">
        <v>113</v>
      </c>
      <c r="E32" s="19"/>
      <c r="F32" s="24">
        <f>SUM(F28:F31)</f>
        <v>2694</v>
      </c>
      <c r="G32" s="19"/>
      <c r="H32" s="24">
        <f>SUM(H28:H31)</f>
        <v>3165</v>
      </c>
      <c r="I32" s="23"/>
      <c r="J32" s="24">
        <f>SUM(J28:J31)</f>
        <v>7118</v>
      </c>
      <c r="K32" s="23"/>
      <c r="L32" s="24">
        <f>SUM(L28:L31)</f>
        <v>7422</v>
      </c>
    </row>
    <row r="33" spans="5:12" ht="16.5" thickTop="1">
      <c r="E33" s="19"/>
      <c r="F33" s="23"/>
      <c r="G33" s="19"/>
      <c r="H33" s="23"/>
      <c r="I33" s="23"/>
      <c r="J33" s="23"/>
      <c r="K33" s="23"/>
      <c r="L33" s="23"/>
    </row>
    <row r="34" spans="1:12" ht="15.75">
      <c r="A34" s="3" t="s">
        <v>111</v>
      </c>
      <c r="E34" s="19"/>
      <c r="F34" s="44"/>
      <c r="G34" s="19"/>
      <c r="H34" s="23"/>
      <c r="I34" s="23"/>
      <c r="J34" s="23"/>
      <c r="K34" s="23"/>
      <c r="L34" s="23"/>
    </row>
    <row r="35" spans="1:12" ht="15.75">
      <c r="A35" s="26" t="s">
        <v>121</v>
      </c>
      <c r="E35" s="19"/>
      <c r="F35" s="44">
        <v>2535</v>
      </c>
      <c r="G35" s="19"/>
      <c r="H35" s="23">
        <v>2964</v>
      </c>
      <c r="I35" s="23"/>
      <c r="J35" s="23">
        <v>6489</v>
      </c>
      <c r="K35" s="23"/>
      <c r="L35" s="23">
        <v>6821</v>
      </c>
    </row>
    <row r="36" spans="1:12" ht="15.75">
      <c r="A36" s="26" t="s">
        <v>112</v>
      </c>
      <c r="E36" s="19"/>
      <c r="F36" s="45">
        <v>159</v>
      </c>
      <c r="G36" s="19"/>
      <c r="H36" s="21">
        <v>201</v>
      </c>
      <c r="I36" s="23"/>
      <c r="J36" s="20">
        <v>629</v>
      </c>
      <c r="K36" s="23"/>
      <c r="L36" s="21">
        <v>601</v>
      </c>
    </row>
    <row r="37" spans="5:12" ht="15.75">
      <c r="E37" s="19"/>
      <c r="F37" s="44"/>
      <c r="G37" s="19"/>
      <c r="H37" s="23"/>
      <c r="I37" s="23"/>
      <c r="J37" s="23"/>
      <c r="K37" s="23"/>
      <c r="L37" s="23"/>
    </row>
    <row r="38" spans="6:12" ht="16.5" thickBot="1">
      <c r="F38" s="46">
        <f>SUM(F35:F37)</f>
        <v>2694</v>
      </c>
      <c r="H38" s="24">
        <f>SUM(H35:H37)</f>
        <v>3165</v>
      </c>
      <c r="I38" s="23"/>
      <c r="J38" s="24">
        <f>SUM(J35:J37)</f>
        <v>7118</v>
      </c>
      <c r="K38" s="23"/>
      <c r="L38" s="24">
        <f>SUM(L35:L37)</f>
        <v>7422</v>
      </c>
    </row>
    <row r="39" spans="6:12" ht="16.5" thickTop="1">
      <c r="F39" s="47"/>
      <c r="J39" s="25"/>
      <c r="L39" s="25"/>
    </row>
    <row r="40" spans="1:6" ht="15.75">
      <c r="A40" s="3" t="s">
        <v>136</v>
      </c>
      <c r="E40" s="19">
        <v>14</v>
      </c>
      <c r="F40" s="47"/>
    </row>
    <row r="41" spans="2:12" ht="15.75">
      <c r="B41" s="26" t="s">
        <v>18</v>
      </c>
      <c r="F41" s="52">
        <v>3.3</v>
      </c>
      <c r="G41" s="37"/>
      <c r="H41" s="37">
        <v>3.86</v>
      </c>
      <c r="I41" s="37"/>
      <c r="J41" s="37">
        <v>8.45</v>
      </c>
      <c r="K41" s="37"/>
      <c r="L41" s="37">
        <v>8.88</v>
      </c>
    </row>
    <row r="42" spans="2:12" ht="15.75">
      <c r="B42" s="26" t="s">
        <v>19</v>
      </c>
      <c r="F42" s="52">
        <v>3.27</v>
      </c>
      <c r="G42" s="37"/>
      <c r="H42" s="37">
        <v>3.86</v>
      </c>
      <c r="I42" s="37"/>
      <c r="J42" s="37">
        <v>8.45</v>
      </c>
      <c r="K42" s="37"/>
      <c r="L42" s="37">
        <v>8.88</v>
      </c>
    </row>
    <row r="43" spans="2:6" ht="15.75">
      <c r="B43" s="26"/>
      <c r="F43" s="47"/>
    </row>
    <row r="44" spans="1:12" ht="15.75">
      <c r="A44" s="2" t="str">
        <f>A1</f>
        <v>PDZ HOLDINGS BHD</v>
      </c>
      <c r="B44" s="2"/>
      <c r="C44" s="2"/>
      <c r="D44" s="2"/>
      <c r="E44" s="2"/>
      <c r="F44" s="2"/>
      <c r="G44" s="2"/>
      <c r="H44" s="2"/>
      <c r="I44" s="2"/>
      <c r="J44" s="2"/>
      <c r="K44" s="2"/>
      <c r="L44" s="2"/>
    </row>
    <row r="45" spans="1:12" ht="15.75">
      <c r="A45" s="2" t="str">
        <f>A2</f>
        <v>Interim Report for the three months ended 30 June 2007</v>
      </c>
      <c r="B45" s="2"/>
      <c r="C45" s="2"/>
      <c r="D45" s="2"/>
      <c r="E45" s="2"/>
      <c r="F45" s="2"/>
      <c r="G45" s="2"/>
      <c r="H45" s="2"/>
      <c r="I45" s="2"/>
      <c r="J45" s="2"/>
      <c r="K45" s="2"/>
      <c r="L45" s="2"/>
    </row>
    <row r="46" spans="1:12" ht="15.75">
      <c r="A46" s="2"/>
      <c r="B46" s="2"/>
      <c r="C46" s="2"/>
      <c r="D46" s="2"/>
      <c r="E46" s="2"/>
      <c r="F46" s="2"/>
      <c r="G46" s="2"/>
      <c r="H46" s="2"/>
      <c r="I46" s="2"/>
      <c r="J46" s="2"/>
      <c r="K46" s="2"/>
      <c r="L46" s="2"/>
    </row>
    <row r="47" spans="1:12" ht="15.75">
      <c r="A47" s="4" t="s">
        <v>20</v>
      </c>
      <c r="B47" s="2"/>
      <c r="C47" s="2"/>
      <c r="D47" s="2"/>
      <c r="E47" s="2"/>
      <c r="F47" s="2"/>
      <c r="G47" s="2"/>
      <c r="H47" s="2"/>
      <c r="I47" s="2"/>
      <c r="J47" s="2"/>
      <c r="K47" s="2"/>
      <c r="L47" s="2"/>
    </row>
    <row r="48" spans="1:12" ht="15.75">
      <c r="A48" s="27"/>
      <c r="B48" s="2"/>
      <c r="C48" s="2"/>
      <c r="D48" s="2"/>
      <c r="E48" s="2"/>
      <c r="F48" s="2"/>
      <c r="G48" s="2"/>
      <c r="H48" s="2"/>
      <c r="I48" s="2"/>
      <c r="J48" s="5" t="s">
        <v>2</v>
      </c>
      <c r="K48" s="2"/>
      <c r="L48" s="5" t="s">
        <v>21</v>
      </c>
    </row>
    <row r="49" spans="1:12" ht="15.75">
      <c r="A49" s="27"/>
      <c r="B49" s="2"/>
      <c r="C49" s="2"/>
      <c r="D49" s="2"/>
      <c r="E49" s="2"/>
      <c r="F49" s="2"/>
      <c r="G49" s="2"/>
      <c r="H49" s="2"/>
      <c r="I49" s="2"/>
      <c r="J49" s="5" t="s">
        <v>22</v>
      </c>
      <c r="K49" s="28"/>
      <c r="L49" s="5" t="s">
        <v>22</v>
      </c>
    </row>
    <row r="50" spans="1:12" ht="15.75">
      <c r="A50" s="2"/>
      <c r="B50" s="2"/>
      <c r="C50" s="2"/>
      <c r="D50" s="2"/>
      <c r="E50" s="2"/>
      <c r="F50" s="2"/>
      <c r="G50" s="2"/>
      <c r="H50" s="2"/>
      <c r="I50" s="2"/>
      <c r="J50" s="6" t="s">
        <v>131</v>
      </c>
      <c r="K50" s="6"/>
      <c r="L50" s="6" t="s">
        <v>109</v>
      </c>
    </row>
    <row r="51" spans="1:12" ht="15.75">
      <c r="A51" s="2"/>
      <c r="B51" s="2"/>
      <c r="C51" s="2"/>
      <c r="D51" s="2"/>
      <c r="E51" s="2"/>
      <c r="F51" s="5"/>
      <c r="G51" s="5"/>
      <c r="H51" s="5" t="s">
        <v>6</v>
      </c>
      <c r="I51" s="2"/>
      <c r="J51" s="5" t="s">
        <v>7</v>
      </c>
      <c r="K51" s="5"/>
      <c r="L51" s="5" t="s">
        <v>7</v>
      </c>
    </row>
    <row r="52" ht="15.75">
      <c r="A52" s="2" t="s">
        <v>23</v>
      </c>
    </row>
    <row r="53" ht="15.75">
      <c r="A53" s="3" t="s">
        <v>24</v>
      </c>
    </row>
    <row r="54" spans="2:12" ht="15.75">
      <c r="B54" s="3" t="s">
        <v>25</v>
      </c>
      <c r="F54" s="18"/>
      <c r="G54" s="18"/>
      <c r="H54" s="18"/>
      <c r="J54" s="23">
        <v>46711</v>
      </c>
      <c r="K54" s="15"/>
      <c r="L54" s="44">
        <v>44923</v>
      </c>
    </row>
    <row r="55" spans="1:12" ht="15.75">
      <c r="A55" s="3" t="s">
        <v>137</v>
      </c>
      <c r="F55" s="18"/>
      <c r="G55" s="18"/>
      <c r="H55" s="18"/>
      <c r="J55" s="23">
        <v>7</v>
      </c>
      <c r="L55" s="41">
        <v>0</v>
      </c>
    </row>
    <row r="56" spans="6:12" ht="15.75">
      <c r="F56" s="18"/>
      <c r="G56" s="18"/>
      <c r="H56" s="18"/>
      <c r="J56" s="29">
        <f>SUM(J54:J55)</f>
        <v>46718</v>
      </c>
      <c r="L56" s="29">
        <f>SUM(L54:L55)</f>
        <v>44923</v>
      </c>
    </row>
    <row r="57" spans="1:12" ht="15.75">
      <c r="A57" s="2" t="s">
        <v>26</v>
      </c>
      <c r="F57" s="18"/>
      <c r="G57" s="18"/>
      <c r="H57" s="18"/>
      <c r="I57" s="30"/>
      <c r="J57" s="31"/>
      <c r="K57" s="30"/>
      <c r="L57" s="31"/>
    </row>
    <row r="58" spans="1:12" ht="15.75">
      <c r="A58" s="3" t="s">
        <v>82</v>
      </c>
      <c r="F58" s="18"/>
      <c r="G58" s="18"/>
      <c r="H58" s="18"/>
      <c r="I58" s="30"/>
      <c r="J58" s="30">
        <v>3381</v>
      </c>
      <c r="K58" s="30"/>
      <c r="L58" s="31">
        <v>2046</v>
      </c>
    </row>
    <row r="59" spans="1:14" ht="15.75">
      <c r="A59" s="3" t="s">
        <v>27</v>
      </c>
      <c r="F59" s="18"/>
      <c r="G59" s="18"/>
      <c r="H59" s="18"/>
      <c r="I59" s="30"/>
      <c r="J59" s="30">
        <v>26367</v>
      </c>
      <c r="K59" s="30"/>
      <c r="L59" s="30">
        <v>21082</v>
      </c>
      <c r="N59" s="26"/>
    </row>
    <row r="60" spans="1:14" ht="15.75">
      <c r="A60" s="3" t="s">
        <v>28</v>
      </c>
      <c r="F60" s="18"/>
      <c r="G60" s="18"/>
      <c r="H60" s="18"/>
      <c r="I60" s="30"/>
      <c r="J60" s="30">
        <v>87</v>
      </c>
      <c r="K60" s="30"/>
      <c r="L60" s="30">
        <v>318</v>
      </c>
      <c r="N60" s="26"/>
    </row>
    <row r="61" spans="1:14" ht="15.75">
      <c r="A61" s="3" t="s">
        <v>29</v>
      </c>
      <c r="F61" s="18"/>
      <c r="G61" s="18"/>
      <c r="H61" s="18"/>
      <c r="I61" s="30"/>
      <c r="J61" s="30">
        <v>40375</v>
      </c>
      <c r="K61" s="30"/>
      <c r="L61" s="30">
        <v>39392</v>
      </c>
      <c r="N61" s="26"/>
    </row>
    <row r="62" spans="1:12" ht="15.75">
      <c r="A62" s="3" t="s">
        <v>30</v>
      </c>
      <c r="F62" s="18"/>
      <c r="G62" s="18"/>
      <c r="H62" s="18"/>
      <c r="I62" s="30"/>
      <c r="J62" s="30">
        <v>13898</v>
      </c>
      <c r="K62" s="30"/>
      <c r="L62" s="30">
        <v>9869</v>
      </c>
    </row>
    <row r="63" spans="6:12" ht="15.75">
      <c r="F63" s="18"/>
      <c r="G63" s="18"/>
      <c r="H63" s="18"/>
      <c r="I63" s="30"/>
      <c r="J63" s="32">
        <f>SUM(J58:J62)</f>
        <v>84108</v>
      </c>
      <c r="K63" s="30"/>
      <c r="L63" s="32">
        <f>SUM(L58:L62)</f>
        <v>72707</v>
      </c>
    </row>
    <row r="64" spans="1:12" ht="15.75">
      <c r="A64" s="2" t="s">
        <v>31</v>
      </c>
      <c r="F64" s="18"/>
      <c r="G64" s="18"/>
      <c r="H64" s="18"/>
      <c r="I64" s="30"/>
      <c r="J64" s="31"/>
      <c r="K64" s="30"/>
      <c r="L64" s="31"/>
    </row>
    <row r="65" spans="1:12" ht="15.75">
      <c r="A65" s="3" t="s">
        <v>32</v>
      </c>
      <c r="F65" s="18"/>
      <c r="G65" s="18"/>
      <c r="H65" s="18"/>
      <c r="I65" s="30"/>
      <c r="J65" s="30">
        <v>35737</v>
      </c>
      <c r="K65" s="30"/>
      <c r="L65" s="30">
        <v>25066</v>
      </c>
    </row>
    <row r="66" spans="1:12" ht="15.75">
      <c r="A66" s="3" t="s">
        <v>123</v>
      </c>
      <c r="F66" s="18"/>
      <c r="G66" s="18"/>
      <c r="H66" s="18">
        <v>18</v>
      </c>
      <c r="I66" s="30"/>
      <c r="J66" s="41">
        <v>0</v>
      </c>
      <c r="K66" s="33"/>
      <c r="L66" s="30">
        <v>333</v>
      </c>
    </row>
    <row r="67" spans="1:12" ht="15.75">
      <c r="A67" s="3" t="s">
        <v>98</v>
      </c>
      <c r="I67" s="30"/>
      <c r="J67" s="30">
        <v>111</v>
      </c>
      <c r="K67" s="30"/>
      <c r="L67" s="30">
        <v>47</v>
      </c>
    </row>
    <row r="68" spans="9:12" ht="15.75">
      <c r="I68" s="30"/>
      <c r="J68" s="32">
        <f>SUM(J65:J67)</f>
        <v>35848</v>
      </c>
      <c r="K68" s="30"/>
      <c r="L68" s="32">
        <f>SUM(L65:L67)</f>
        <v>25446</v>
      </c>
    </row>
    <row r="69" spans="10:12" ht="15.75">
      <c r="J69" s="25"/>
      <c r="L69" s="42"/>
    </row>
    <row r="70" spans="1:12" ht="15.75">
      <c r="A70" s="2" t="s">
        <v>33</v>
      </c>
      <c r="J70" s="21">
        <f>J63-J68</f>
        <v>48260</v>
      </c>
      <c r="L70" s="21">
        <f>L63-L68</f>
        <v>47261</v>
      </c>
    </row>
    <row r="71" spans="10:12" ht="16.5" thickBot="1">
      <c r="J71" s="43">
        <f>J70+J56</f>
        <v>94978</v>
      </c>
      <c r="K71" s="15"/>
      <c r="L71" s="43">
        <f>L70+L56</f>
        <v>92184</v>
      </c>
    </row>
    <row r="72" spans="10:12" ht="16.5" thickTop="1">
      <c r="J72" s="15"/>
      <c r="K72" s="15"/>
      <c r="L72" s="30"/>
    </row>
    <row r="73" spans="1:12" ht="15.75">
      <c r="A73" s="2" t="s">
        <v>120</v>
      </c>
      <c r="F73" s="18"/>
      <c r="G73" s="18"/>
      <c r="H73" s="18"/>
      <c r="J73" s="25"/>
      <c r="L73" s="42"/>
    </row>
    <row r="74" spans="1:12" ht="15.75">
      <c r="A74" s="3" t="s">
        <v>34</v>
      </c>
      <c r="F74" s="18"/>
      <c r="G74" s="18"/>
      <c r="H74" s="18"/>
      <c r="I74" s="23"/>
      <c r="J74" s="23">
        <v>76793</v>
      </c>
      <c r="K74" s="23"/>
      <c r="L74" s="44">
        <v>76793</v>
      </c>
    </row>
    <row r="75" spans="1:12" ht="15.75">
      <c r="A75" s="3" t="s">
        <v>35</v>
      </c>
      <c r="I75" s="23"/>
      <c r="J75" s="23">
        <v>18932</v>
      </c>
      <c r="K75" s="23"/>
      <c r="L75" s="44">
        <v>18932</v>
      </c>
    </row>
    <row r="76" spans="1:12" ht="15.75">
      <c r="A76" s="3" t="s">
        <v>53</v>
      </c>
      <c r="I76" s="23"/>
      <c r="J76" s="23">
        <f>equity!L23</f>
        <v>331</v>
      </c>
      <c r="K76" s="23"/>
      <c r="L76" s="44">
        <v>335</v>
      </c>
    </row>
    <row r="77" spans="1:12" ht="15.75">
      <c r="A77" s="3" t="s">
        <v>36</v>
      </c>
      <c r="F77" s="18"/>
      <c r="G77" s="18"/>
      <c r="H77" s="18"/>
      <c r="I77" s="23"/>
      <c r="J77" s="20">
        <f>equity!N23</f>
        <v>-7130</v>
      </c>
      <c r="K77" s="23"/>
      <c r="L77" s="45">
        <v>-10931</v>
      </c>
    </row>
    <row r="78" spans="1:12" ht="15.75">
      <c r="A78" s="2" t="s">
        <v>115</v>
      </c>
      <c r="F78" s="34"/>
      <c r="G78" s="34"/>
      <c r="H78" s="34"/>
      <c r="I78" s="23"/>
      <c r="J78" s="44">
        <f>SUM(J74:J77)</f>
        <v>88926</v>
      </c>
      <c r="K78" s="23"/>
      <c r="L78" s="44">
        <f>SUM(L74:L77)</f>
        <v>85129</v>
      </c>
    </row>
    <row r="79" spans="1:12" ht="15.75">
      <c r="A79" s="3" t="s">
        <v>17</v>
      </c>
      <c r="F79" s="34"/>
      <c r="G79" s="34"/>
      <c r="H79" s="34"/>
      <c r="I79" s="23"/>
      <c r="J79" s="23">
        <f>equity!R23</f>
        <v>3545</v>
      </c>
      <c r="K79" s="23"/>
      <c r="L79" s="44">
        <v>3172</v>
      </c>
    </row>
    <row r="80" spans="1:12" ht="15.75">
      <c r="A80" s="3" t="s">
        <v>104</v>
      </c>
      <c r="F80" s="34"/>
      <c r="G80" s="34"/>
      <c r="H80" s="34"/>
      <c r="I80" s="23"/>
      <c r="J80" s="23">
        <f>equity!T23</f>
        <v>2123</v>
      </c>
      <c r="K80" s="23"/>
      <c r="L80" s="45">
        <v>2170</v>
      </c>
    </row>
    <row r="81" spans="1:12" ht="15.75">
      <c r="A81" s="2" t="s">
        <v>114</v>
      </c>
      <c r="F81" s="34"/>
      <c r="G81" s="34"/>
      <c r="H81" s="34"/>
      <c r="I81" s="23"/>
      <c r="J81" s="29">
        <f>SUM(J78:J80)</f>
        <v>94594</v>
      </c>
      <c r="K81" s="23"/>
      <c r="L81" s="29">
        <f>SUM(L78:L80)</f>
        <v>90471</v>
      </c>
    </row>
    <row r="82" spans="6:12" ht="15.75">
      <c r="F82" s="34"/>
      <c r="G82" s="34"/>
      <c r="H82" s="34"/>
      <c r="I82" s="23"/>
      <c r="J82" s="23"/>
      <c r="K82" s="23"/>
      <c r="L82" s="44"/>
    </row>
    <row r="83" spans="1:12" ht="15.75">
      <c r="A83" s="2" t="s">
        <v>37</v>
      </c>
      <c r="F83" s="34"/>
      <c r="G83" s="34"/>
      <c r="H83" s="34"/>
      <c r="I83" s="23"/>
      <c r="J83" s="23"/>
      <c r="K83" s="23"/>
      <c r="L83" s="44"/>
    </row>
    <row r="84" spans="1:12" ht="15.75">
      <c r="A84" s="3" t="s">
        <v>123</v>
      </c>
      <c r="F84" s="34"/>
      <c r="G84" s="34"/>
      <c r="H84" s="18">
        <v>18</v>
      </c>
      <c r="I84" s="23"/>
      <c r="J84" s="41">
        <v>0</v>
      </c>
      <c r="K84" s="23"/>
      <c r="L84" s="44">
        <v>680</v>
      </c>
    </row>
    <row r="85" spans="1:12" ht="15.75">
      <c r="A85" s="3" t="s">
        <v>88</v>
      </c>
      <c r="F85" s="34"/>
      <c r="G85" s="34"/>
      <c r="H85" s="34"/>
      <c r="I85" s="23"/>
      <c r="J85" s="23">
        <v>335</v>
      </c>
      <c r="K85" s="23"/>
      <c r="L85" s="44">
        <v>961</v>
      </c>
    </row>
    <row r="86" spans="1:12" ht="15.75">
      <c r="A86" s="3" t="s">
        <v>99</v>
      </c>
      <c r="F86" s="34"/>
      <c r="G86" s="34"/>
      <c r="H86" s="34"/>
      <c r="I86" s="23"/>
      <c r="J86" s="20">
        <v>49</v>
      </c>
      <c r="K86" s="23"/>
      <c r="L86" s="45">
        <v>72</v>
      </c>
    </row>
    <row r="87" spans="6:12" ht="15.75">
      <c r="F87" s="34"/>
      <c r="G87" s="34"/>
      <c r="H87" s="34"/>
      <c r="I87" s="23"/>
      <c r="J87" s="29">
        <f>SUM(J84:J86)</f>
        <v>384</v>
      </c>
      <c r="K87" s="23"/>
      <c r="L87" s="29">
        <f>SUM(L84:L86)</f>
        <v>1713</v>
      </c>
    </row>
    <row r="88" spans="6:12" ht="15.75">
      <c r="F88" s="34"/>
      <c r="G88" s="34"/>
      <c r="H88" s="34"/>
      <c r="I88" s="23"/>
      <c r="J88" s="23"/>
      <c r="K88" s="23"/>
      <c r="L88" s="44"/>
    </row>
    <row r="89" spans="6:12" ht="16.5" thickBot="1">
      <c r="F89" s="34"/>
      <c r="G89" s="34"/>
      <c r="H89" s="34"/>
      <c r="I89" s="23"/>
      <c r="J89" s="46">
        <f>J81+J87</f>
        <v>94978</v>
      </c>
      <c r="K89" s="23"/>
      <c r="L89" s="46">
        <f>L81+L87</f>
        <v>92184</v>
      </c>
    </row>
    <row r="90" spans="6:12" ht="16.5" thickTop="1">
      <c r="F90" s="34"/>
      <c r="G90" s="34"/>
      <c r="H90" s="34"/>
      <c r="I90" s="23"/>
      <c r="J90" s="44"/>
      <c r="K90" s="23"/>
      <c r="L90" s="44"/>
    </row>
    <row r="91" spans="1:12" ht="15.75">
      <c r="A91" s="3" t="s">
        <v>122</v>
      </c>
      <c r="F91" s="34"/>
      <c r="G91" s="34"/>
      <c r="H91" s="34"/>
      <c r="I91" s="23"/>
      <c r="J91" s="51">
        <f>J78/J74</f>
        <v>1.1579961715260505</v>
      </c>
      <c r="K91" s="23"/>
      <c r="L91" s="51">
        <f>L78/L74</f>
        <v>1.1085515606891254</v>
      </c>
    </row>
    <row r="92" spans="1:12" ht="15.75">
      <c r="A92" s="3" t="s">
        <v>128</v>
      </c>
      <c r="L92" s="47"/>
    </row>
    <row r="93" spans="1:12" ht="15.75">
      <c r="A93" s="2" t="str">
        <f>A1</f>
        <v>PDZ HOLDINGS BHD</v>
      </c>
      <c r="L93" s="47"/>
    </row>
    <row r="94" ht="15.75">
      <c r="A94" s="2" t="str">
        <f>A2</f>
        <v>Interim Report for the three months ended 30 June 2007</v>
      </c>
    </row>
    <row r="95" ht="15.75">
      <c r="A95" s="2"/>
    </row>
    <row r="96" ht="15.75">
      <c r="A96" s="4" t="s">
        <v>55</v>
      </c>
    </row>
    <row r="97" spans="1:12" ht="15.75">
      <c r="A97" s="2"/>
      <c r="H97" s="2"/>
      <c r="I97" s="2"/>
      <c r="J97" s="53" t="s">
        <v>2</v>
      </c>
      <c r="K97" s="53"/>
      <c r="L97" s="53"/>
    </row>
    <row r="98" spans="8:12" ht="15.75">
      <c r="H98" s="2"/>
      <c r="I98" s="2"/>
      <c r="J98" s="53" t="s">
        <v>130</v>
      </c>
      <c r="K98" s="53"/>
      <c r="L98" s="53"/>
    </row>
    <row r="99" spans="8:12" ht="15.75">
      <c r="H99" s="2"/>
      <c r="I99" s="2"/>
      <c r="J99" s="6" t="s">
        <v>131</v>
      </c>
      <c r="K99" s="6"/>
      <c r="L99" s="6" t="s">
        <v>109</v>
      </c>
    </row>
    <row r="100" spans="8:12" ht="15.75">
      <c r="H100" s="5"/>
      <c r="I100" s="2"/>
      <c r="J100" s="5" t="s">
        <v>7</v>
      </c>
      <c r="L100" s="5" t="s">
        <v>7</v>
      </c>
    </row>
    <row r="101" ht="15.75">
      <c r="A101" s="2" t="s">
        <v>56</v>
      </c>
    </row>
    <row r="102" spans="1:12" ht="15.75">
      <c r="A102" s="3" t="s">
        <v>119</v>
      </c>
      <c r="J102" s="3">
        <f>J28</f>
        <v>7612</v>
      </c>
      <c r="L102" s="3">
        <v>7845</v>
      </c>
    </row>
    <row r="104" ht="15.75">
      <c r="A104" s="3" t="s">
        <v>92</v>
      </c>
    </row>
    <row r="105" ht="15.75">
      <c r="B105" s="3" t="s">
        <v>93</v>
      </c>
    </row>
    <row r="106" spans="2:12" ht="15.75">
      <c r="B106" s="26" t="s">
        <v>94</v>
      </c>
      <c r="J106" s="3">
        <v>6863</v>
      </c>
      <c r="L106" s="3">
        <v>7333</v>
      </c>
    </row>
    <row r="107" spans="2:12" ht="15.75">
      <c r="B107" s="26" t="s">
        <v>95</v>
      </c>
      <c r="J107" s="3">
        <v>214</v>
      </c>
      <c r="L107" s="3">
        <v>124</v>
      </c>
    </row>
    <row r="108" spans="2:12" ht="15.75">
      <c r="B108" s="26" t="s">
        <v>97</v>
      </c>
      <c r="J108" s="3">
        <v>-632</v>
      </c>
      <c r="L108" s="3">
        <v>-43</v>
      </c>
    </row>
    <row r="109" spans="2:12" ht="15.75">
      <c r="B109" s="3" t="s">
        <v>57</v>
      </c>
      <c r="J109" s="41">
        <v>0</v>
      </c>
      <c r="L109" s="3">
        <v>12</v>
      </c>
    </row>
    <row r="110" spans="2:14" ht="15.75">
      <c r="B110" s="15" t="s">
        <v>127</v>
      </c>
      <c r="J110" s="3">
        <v>76</v>
      </c>
      <c r="L110" s="3">
        <v>-69</v>
      </c>
      <c r="N110" s="26"/>
    </row>
    <row r="111" spans="2:12" ht="15.75">
      <c r="B111" s="3" t="s">
        <v>59</v>
      </c>
      <c r="J111" s="3">
        <v>146</v>
      </c>
      <c r="L111" s="3">
        <v>263</v>
      </c>
    </row>
    <row r="112" spans="2:12" ht="15.75">
      <c r="B112" s="3" t="s">
        <v>58</v>
      </c>
      <c r="J112" s="21">
        <v>-1420</v>
      </c>
      <c r="L112" s="21">
        <v>-951</v>
      </c>
    </row>
    <row r="113" spans="10:12" ht="15.75">
      <c r="J113" s="3">
        <f>SUM(J102:J112)</f>
        <v>12859</v>
      </c>
      <c r="L113" s="3">
        <f>SUM(L102:L112)</f>
        <v>14514</v>
      </c>
    </row>
    <row r="114" ht="15.75">
      <c r="A114" s="3" t="s">
        <v>60</v>
      </c>
    </row>
    <row r="116" spans="2:12" ht="15.75">
      <c r="B116" s="3" t="s">
        <v>82</v>
      </c>
      <c r="J116" s="3">
        <v>-1335</v>
      </c>
      <c r="L116" s="3">
        <v>-206</v>
      </c>
    </row>
    <row r="117" spans="2:12" ht="15.75">
      <c r="B117" s="3" t="s">
        <v>61</v>
      </c>
      <c r="J117" s="3">
        <v>-5285</v>
      </c>
      <c r="L117" s="3">
        <v>-1693</v>
      </c>
    </row>
    <row r="118" spans="2:14" ht="15.75">
      <c r="B118" s="3" t="s">
        <v>62</v>
      </c>
      <c r="J118" s="21">
        <v>10690</v>
      </c>
      <c r="L118" s="21">
        <v>2827</v>
      </c>
      <c r="N118" s="26"/>
    </row>
    <row r="119" spans="10:12" ht="15.75">
      <c r="J119" s="3">
        <f>SUM(J113:J118)</f>
        <v>16929</v>
      </c>
      <c r="L119" s="3">
        <f>SUM(L113:L118)</f>
        <v>15442</v>
      </c>
    </row>
    <row r="121" spans="1:12" ht="15.75">
      <c r="A121" s="3" t="s">
        <v>106</v>
      </c>
      <c r="J121" s="3">
        <v>-2688</v>
      </c>
      <c r="L121" s="3">
        <v>-2688</v>
      </c>
    </row>
    <row r="122" spans="1:12" ht="15.75">
      <c r="A122" s="3" t="s">
        <v>91</v>
      </c>
      <c r="J122" s="3">
        <v>-298</v>
      </c>
      <c r="L122" s="3">
        <v>-297</v>
      </c>
    </row>
    <row r="123" spans="1:12" ht="15.75">
      <c r="A123" s="3" t="s">
        <v>63</v>
      </c>
      <c r="J123" s="47">
        <v>-146</v>
      </c>
      <c r="L123" s="3">
        <v>-299</v>
      </c>
    </row>
    <row r="124" spans="1:12" ht="15.75">
      <c r="A124" s="3" t="s">
        <v>90</v>
      </c>
      <c r="J124" s="3">
        <v>1420</v>
      </c>
      <c r="L124" s="3">
        <v>951</v>
      </c>
    </row>
    <row r="125" spans="1:12" ht="15.75">
      <c r="A125" s="3" t="s">
        <v>125</v>
      </c>
      <c r="J125" s="3">
        <v>184</v>
      </c>
      <c r="L125" s="41">
        <v>0</v>
      </c>
    </row>
    <row r="126" spans="1:12" ht="15.75">
      <c r="A126" s="3" t="s">
        <v>64</v>
      </c>
      <c r="J126" s="15">
        <v>-406</v>
      </c>
      <c r="L126" s="15">
        <v>-398</v>
      </c>
    </row>
    <row r="127" spans="10:12" ht="15.75">
      <c r="J127" s="21"/>
      <c r="L127" s="21"/>
    </row>
    <row r="128" spans="1:12" ht="15.75">
      <c r="A128" s="3" t="s">
        <v>65</v>
      </c>
      <c r="J128" s="21">
        <f>SUM(J119:J127)</f>
        <v>14995</v>
      </c>
      <c r="L128" s="21">
        <f>SUM(L119:L127)</f>
        <v>12711</v>
      </c>
    </row>
    <row r="130" ht="15.75">
      <c r="A130" s="2" t="s">
        <v>66</v>
      </c>
    </row>
    <row r="131" ht="15.75">
      <c r="A131" s="3" t="s">
        <v>83</v>
      </c>
    </row>
    <row r="132" spans="2:12" ht="15.75">
      <c r="B132" s="3" t="s">
        <v>67</v>
      </c>
      <c r="J132" s="3">
        <v>835</v>
      </c>
      <c r="L132" s="3">
        <v>133</v>
      </c>
    </row>
    <row r="133" spans="1:12" ht="15.75">
      <c r="A133" s="3" t="s">
        <v>84</v>
      </c>
      <c r="J133" s="3">
        <v>-9074</v>
      </c>
      <c r="L133" s="3">
        <v>-5041</v>
      </c>
    </row>
    <row r="134" ht="15.75">
      <c r="A134" s="3" t="s">
        <v>68</v>
      </c>
    </row>
    <row r="135" spans="2:12" ht="15.75">
      <c r="B135" s="3" t="s">
        <v>69</v>
      </c>
      <c r="J135" s="3">
        <v>-175</v>
      </c>
      <c r="L135" s="3">
        <f>-468+53</f>
        <v>-415</v>
      </c>
    </row>
    <row r="136" spans="10:12" ht="15.75">
      <c r="J136" s="21"/>
      <c r="L136" s="21"/>
    </row>
    <row r="137" spans="1:12" ht="15.75">
      <c r="A137" s="3" t="s">
        <v>70</v>
      </c>
      <c r="J137" s="35">
        <f>SUM(J132:J135)</f>
        <v>-8414</v>
      </c>
      <c r="L137" s="35">
        <f>SUM(L132:L135)</f>
        <v>-5323</v>
      </c>
    </row>
    <row r="139" ht="15.75">
      <c r="A139" s="2" t="str">
        <f>A93</f>
        <v>PDZ HOLDINGS BHD</v>
      </c>
    </row>
    <row r="140" ht="15.75">
      <c r="A140" s="2" t="str">
        <f>A94</f>
        <v>Interim Report for the three months ended 30 June 2007</v>
      </c>
    </row>
    <row r="141" ht="15.75">
      <c r="A141" s="2"/>
    </row>
    <row r="142" ht="15.75">
      <c r="A142" s="4" t="s">
        <v>80</v>
      </c>
    </row>
    <row r="143" spans="8:12" ht="15.75">
      <c r="H143" s="2"/>
      <c r="I143" s="2"/>
      <c r="J143" s="53" t="s">
        <v>2</v>
      </c>
      <c r="K143" s="53"/>
      <c r="L143" s="53"/>
    </row>
    <row r="144" spans="8:12" ht="15.75">
      <c r="H144" s="2"/>
      <c r="I144" s="2"/>
      <c r="J144" s="53" t="s">
        <v>130</v>
      </c>
      <c r="K144" s="53"/>
      <c r="L144" s="53"/>
    </row>
    <row r="145" spans="8:12" ht="15.75">
      <c r="H145" s="2"/>
      <c r="I145" s="2"/>
      <c r="J145" s="6" t="s">
        <v>131</v>
      </c>
      <c r="K145" s="6"/>
      <c r="L145" s="6" t="s">
        <v>109</v>
      </c>
    </row>
    <row r="146" spans="8:12" ht="15.75">
      <c r="H146" s="5"/>
      <c r="I146" s="2"/>
      <c r="J146" s="5" t="s">
        <v>7</v>
      </c>
      <c r="L146" s="5" t="s">
        <v>7</v>
      </c>
    </row>
    <row r="147" ht="15.75">
      <c r="A147" s="2" t="s">
        <v>71</v>
      </c>
    </row>
    <row r="148" spans="1:12" ht="15.75">
      <c r="A148" s="3" t="s">
        <v>72</v>
      </c>
      <c r="J148" s="41">
        <v>0</v>
      </c>
      <c r="L148" s="3">
        <v>5</v>
      </c>
    </row>
    <row r="149" spans="1:12" ht="15.75">
      <c r="A149" s="3" t="s">
        <v>105</v>
      </c>
      <c r="J149" s="3">
        <v>-47</v>
      </c>
      <c r="L149" s="3">
        <v>2170</v>
      </c>
    </row>
    <row r="150" spans="1:12" ht="15.75">
      <c r="A150" s="3" t="s">
        <v>89</v>
      </c>
      <c r="J150" s="3">
        <v>-610</v>
      </c>
      <c r="L150" s="3">
        <v>-591</v>
      </c>
    </row>
    <row r="151" spans="1:12" ht="15.75">
      <c r="A151" s="3" t="s">
        <v>73</v>
      </c>
      <c r="J151" s="15">
        <v>-1013</v>
      </c>
      <c r="L151" s="3">
        <v>-4117</v>
      </c>
    </row>
    <row r="152" spans="10:12" ht="15.75">
      <c r="J152" s="21"/>
      <c r="L152" s="21"/>
    </row>
    <row r="153" spans="1:12" ht="15.75">
      <c r="A153" s="3" t="s">
        <v>74</v>
      </c>
      <c r="J153" s="21">
        <f>SUM(J148:J152)</f>
        <v>-1670</v>
      </c>
      <c r="L153" s="21">
        <f>SUM(L148:L152)</f>
        <v>-2533</v>
      </c>
    </row>
    <row r="155" spans="1:12" ht="15.75">
      <c r="A155" s="2" t="s">
        <v>75</v>
      </c>
      <c r="J155" s="3">
        <f>J128+J137+J153</f>
        <v>4911</v>
      </c>
      <c r="L155" s="3">
        <f>L128+L137+L153</f>
        <v>4855</v>
      </c>
    </row>
    <row r="156" ht="15.75">
      <c r="A156" s="2"/>
    </row>
    <row r="157" spans="1:12" ht="15.75">
      <c r="A157" s="2" t="s">
        <v>76</v>
      </c>
      <c r="H157" s="5" t="s">
        <v>96</v>
      </c>
      <c r="J157" s="3">
        <v>48251</v>
      </c>
      <c r="L157" s="3">
        <v>43331</v>
      </c>
    </row>
    <row r="158" ht="15.75">
      <c r="A158" s="2"/>
    </row>
    <row r="159" spans="1:12" ht="15.75">
      <c r="A159" s="2" t="s">
        <v>77</v>
      </c>
      <c r="J159" s="3">
        <v>-74</v>
      </c>
      <c r="L159" s="3">
        <v>65</v>
      </c>
    </row>
    <row r="160" ht="15.75">
      <c r="A160" s="2"/>
    </row>
    <row r="161" spans="1:12" ht="16.5" thickBot="1">
      <c r="A161" s="2" t="s">
        <v>78</v>
      </c>
      <c r="J161" s="36">
        <f>SUM(J155:J160)</f>
        <v>53088</v>
      </c>
      <c r="L161" s="36">
        <f>SUM(L155:L160)</f>
        <v>48251</v>
      </c>
    </row>
    <row r="162" ht="16.5" thickTop="1">
      <c r="A162" s="2"/>
    </row>
    <row r="163" ht="15.75">
      <c r="A163" s="2"/>
    </row>
    <row r="164" ht="15.75">
      <c r="A164" s="2"/>
    </row>
    <row r="165" spans="1:12" ht="15.75">
      <c r="A165" s="2"/>
      <c r="J165" s="5" t="s">
        <v>2</v>
      </c>
      <c r="L165" s="5" t="s">
        <v>21</v>
      </c>
    </row>
    <row r="166" spans="1:12" ht="15.75">
      <c r="A166" s="2"/>
      <c r="J166" s="5" t="s">
        <v>22</v>
      </c>
      <c r="L166" s="5" t="s">
        <v>22</v>
      </c>
    </row>
    <row r="167" spans="1:12" ht="15.75">
      <c r="A167" s="40"/>
      <c r="J167" s="6" t="s">
        <v>131</v>
      </c>
      <c r="L167" s="6" t="s">
        <v>109</v>
      </c>
    </row>
    <row r="168" spans="1:12" ht="15.75">
      <c r="A168" s="2"/>
      <c r="J168" s="5" t="s">
        <v>7</v>
      </c>
      <c r="L168" s="5" t="s">
        <v>7</v>
      </c>
    </row>
    <row r="169" ht="15.75">
      <c r="A169" s="3" t="s">
        <v>79</v>
      </c>
    </row>
    <row r="171" spans="1:13" ht="15.75">
      <c r="A171" s="3" t="s">
        <v>29</v>
      </c>
      <c r="B171"/>
      <c r="C171"/>
      <c r="D171"/>
      <c r="E171"/>
      <c r="F171"/>
      <c r="G171"/>
      <c r="H171"/>
      <c r="I171"/>
      <c r="J171" s="3">
        <v>40375</v>
      </c>
      <c r="L171" s="3">
        <v>39392</v>
      </c>
      <c r="M171"/>
    </row>
    <row r="172" spans="1:13" ht="15.75">
      <c r="A172" s="3" t="s">
        <v>81</v>
      </c>
      <c r="B172"/>
      <c r="C172"/>
      <c r="D172"/>
      <c r="E172"/>
      <c r="F172"/>
      <c r="G172"/>
      <c r="H172"/>
      <c r="I172"/>
      <c r="J172" s="21">
        <v>-1185</v>
      </c>
      <c r="L172" s="21">
        <v>-1010</v>
      </c>
      <c r="M172"/>
    </row>
    <row r="173" spans="2:13" ht="15.75">
      <c r="B173"/>
      <c r="C173"/>
      <c r="D173"/>
      <c r="E173"/>
      <c r="F173"/>
      <c r="G173"/>
      <c r="H173"/>
      <c r="I173"/>
      <c r="J173" s="3">
        <f>SUM(J171:J172)</f>
        <v>39190</v>
      </c>
      <c r="L173" s="3">
        <f>SUM(L171:L172)</f>
        <v>38382</v>
      </c>
      <c r="M173"/>
    </row>
    <row r="174" spans="1:13" ht="15.75">
      <c r="A174" s="3" t="s">
        <v>30</v>
      </c>
      <c r="B174"/>
      <c r="C174"/>
      <c r="D174"/>
      <c r="E174"/>
      <c r="F174"/>
      <c r="G174"/>
      <c r="H174"/>
      <c r="I174"/>
      <c r="J174" s="3">
        <v>13898</v>
      </c>
      <c r="L174" s="3">
        <v>9869</v>
      </c>
      <c r="M174"/>
    </row>
    <row r="175" spans="2:13" ht="16.5" thickBot="1">
      <c r="B175"/>
      <c r="C175"/>
      <c r="D175"/>
      <c r="E175"/>
      <c r="F175"/>
      <c r="G175"/>
      <c r="H175"/>
      <c r="I175"/>
      <c r="J175" s="36">
        <f>SUM(J173:J174)</f>
        <v>53088</v>
      </c>
      <c r="L175" s="36">
        <f>SUM(L173:L174)</f>
        <v>48251</v>
      </c>
      <c r="M175"/>
    </row>
    <row r="176" spans="2:13" ht="16.5" thickTop="1">
      <c r="B176"/>
      <c r="C176"/>
      <c r="D176"/>
      <c r="E176"/>
      <c r="F176"/>
      <c r="G176"/>
      <c r="H176"/>
      <c r="I176"/>
      <c r="J176"/>
      <c r="K176"/>
      <c r="L176" s="5" t="s">
        <v>96</v>
      </c>
      <c r="M176"/>
    </row>
    <row r="177" spans="1:13" ht="15.75">
      <c r="A177"/>
      <c r="B177"/>
      <c r="C177"/>
      <c r="D177"/>
      <c r="E177"/>
      <c r="F177"/>
      <c r="G177"/>
      <c r="H177"/>
      <c r="I177"/>
      <c r="J177"/>
      <c r="K177"/>
      <c r="L177"/>
      <c r="M177"/>
    </row>
    <row r="178" spans="1:13" ht="15.75">
      <c r="A178"/>
      <c r="B178"/>
      <c r="C178"/>
      <c r="D178"/>
      <c r="E178"/>
      <c r="F178"/>
      <c r="G178"/>
      <c r="H178"/>
      <c r="I178"/>
      <c r="J178"/>
      <c r="K178"/>
      <c r="L178"/>
      <c r="M178"/>
    </row>
    <row r="179" spans="1:13" ht="15.75">
      <c r="A179"/>
      <c r="B179"/>
      <c r="C179"/>
      <c r="D179"/>
      <c r="E179"/>
      <c r="F179"/>
      <c r="G179"/>
      <c r="H179"/>
      <c r="I179"/>
      <c r="J179"/>
      <c r="K179"/>
      <c r="L179"/>
      <c r="M179"/>
    </row>
    <row r="180" spans="1:13" ht="15.75">
      <c r="A180"/>
      <c r="B180"/>
      <c r="C180"/>
      <c r="D180"/>
      <c r="E180"/>
      <c r="F180"/>
      <c r="G180"/>
      <c r="H180"/>
      <c r="I180"/>
      <c r="J180"/>
      <c r="K180"/>
      <c r="L180"/>
      <c r="M180"/>
    </row>
    <row r="181" spans="1:13" ht="15.75">
      <c r="A181"/>
      <c r="B181"/>
      <c r="C181"/>
      <c r="D181"/>
      <c r="E181"/>
      <c r="F181"/>
      <c r="G181"/>
      <c r="H181"/>
      <c r="I181"/>
      <c r="J181"/>
      <c r="K181"/>
      <c r="L181"/>
      <c r="M181"/>
    </row>
    <row r="182" spans="1:13" ht="15.75">
      <c r="A182"/>
      <c r="B182"/>
      <c r="C182"/>
      <c r="D182"/>
      <c r="E182"/>
      <c r="F182"/>
      <c r="G182"/>
      <c r="H182"/>
      <c r="I182"/>
      <c r="J182"/>
      <c r="K182"/>
      <c r="L182"/>
      <c r="M182"/>
    </row>
    <row r="183" spans="1:14" ht="15.75">
      <c r="A183"/>
      <c r="B183"/>
      <c r="C183"/>
      <c r="D183"/>
      <c r="E183"/>
      <c r="F183"/>
      <c r="G183"/>
      <c r="H183"/>
      <c r="I183"/>
      <c r="J183"/>
      <c r="K183"/>
      <c r="L183"/>
      <c r="M183"/>
      <c r="N183"/>
    </row>
    <row r="184" spans="1:14" ht="15.75">
      <c r="A184"/>
      <c r="B184"/>
      <c r="C184"/>
      <c r="D184"/>
      <c r="E184"/>
      <c r="F184"/>
      <c r="G184"/>
      <c r="H184"/>
      <c r="I184"/>
      <c r="J184"/>
      <c r="K184"/>
      <c r="L184"/>
      <c r="M184"/>
      <c r="N184"/>
    </row>
  </sheetData>
  <mergeCells count="9">
    <mergeCell ref="J97:L97"/>
    <mergeCell ref="J98:L98"/>
    <mergeCell ref="J143:L143"/>
    <mergeCell ref="J144:L144"/>
    <mergeCell ref="F5:L5"/>
    <mergeCell ref="F6:H6"/>
    <mergeCell ref="J6:L6"/>
    <mergeCell ref="F7:H7"/>
    <mergeCell ref="J7:L7"/>
  </mergeCells>
  <printOptions/>
  <pageMargins left="0.75" right="0.75" top="0.69" bottom="0.69" header="0.5" footer="0.5"/>
  <pageSetup horizontalDpi="600" verticalDpi="600" orientation="portrait" paperSize="9" r:id="rId2"/>
  <headerFooter alignWithMargins="0">
    <oddFooter>&amp;C&amp;P</oddFooter>
  </headerFooter>
  <rowBreaks count="4" manualBreakCount="4">
    <brk id="43" max="255" man="1"/>
    <brk id="91" max="11" man="1"/>
    <brk id="92" max="11" man="1"/>
    <brk id="13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W37"/>
  <sheetViews>
    <sheetView workbookViewId="0" topLeftCell="D10">
      <selection activeCell="V23" sqref="V23"/>
    </sheetView>
  </sheetViews>
  <sheetFormatPr defaultColWidth="9.140625" defaultRowHeight="12.75"/>
  <cols>
    <col min="1" max="3" width="3.7109375" style="3" customWidth="1"/>
    <col min="4" max="4" width="15.57421875" style="3" customWidth="1"/>
    <col min="5" max="5" width="7.28125" style="3" customWidth="1"/>
    <col min="6" max="6" width="10.7109375" style="3" customWidth="1"/>
    <col min="7" max="7" width="1.421875" style="3" customWidth="1"/>
    <col min="8" max="8" width="10.7109375" style="3" customWidth="1"/>
    <col min="9" max="9" width="1.421875" style="3" customWidth="1"/>
    <col min="10" max="10" width="10.7109375" style="3" customWidth="1"/>
    <col min="11" max="11" width="1.421875" style="3" customWidth="1"/>
    <col min="12" max="12" width="10.7109375" style="3" customWidth="1"/>
    <col min="13" max="13" width="1.421875" style="3" customWidth="1"/>
    <col min="14" max="14" width="10.7109375" style="3" customWidth="1"/>
    <col min="15" max="15" width="1.421875" style="3" customWidth="1"/>
    <col min="16" max="16" width="10.7109375" style="3" customWidth="1"/>
    <col min="17" max="17" width="1.421875" style="3" customWidth="1"/>
    <col min="18" max="18" width="11.7109375" style="3" customWidth="1"/>
    <col min="19" max="19" width="1.421875" style="3" customWidth="1"/>
    <col min="20" max="20" width="11.7109375" style="3" customWidth="1"/>
    <col min="21" max="21" width="1.421875" style="3" customWidth="1"/>
    <col min="22" max="22" width="10.7109375" style="3" customWidth="1"/>
    <col min="23" max="23" width="5.00390625" style="3" customWidth="1"/>
    <col min="24" max="24" width="11.00390625" style="3" customWidth="1"/>
    <col min="25" max="16384" width="9.140625" style="3" customWidth="1"/>
  </cols>
  <sheetData>
    <row r="1" spans="1:22" ht="15.75">
      <c r="A1" s="2" t="s">
        <v>0</v>
      </c>
      <c r="B1" s="2"/>
      <c r="C1" s="2"/>
      <c r="D1" s="2"/>
      <c r="E1" s="2"/>
      <c r="F1" s="2"/>
      <c r="G1" s="2"/>
      <c r="H1" s="2"/>
      <c r="I1" s="2"/>
      <c r="J1" s="2"/>
      <c r="K1" s="2"/>
      <c r="L1" s="2"/>
      <c r="M1" s="2"/>
      <c r="N1" s="2"/>
      <c r="O1" s="2"/>
      <c r="P1" s="2"/>
      <c r="Q1" s="2"/>
      <c r="R1" s="2"/>
      <c r="S1" s="2"/>
      <c r="T1" s="2"/>
      <c r="U1" s="2"/>
      <c r="V1" s="2"/>
    </row>
    <row r="2" spans="1:22" ht="15.75">
      <c r="A2" s="2" t="str">
        <f>acc!A2</f>
        <v>Interim Report for the three months ended 30 June 2007</v>
      </c>
      <c r="B2" s="2"/>
      <c r="C2" s="2"/>
      <c r="D2" s="2"/>
      <c r="E2" s="2"/>
      <c r="F2" s="2"/>
      <c r="G2" s="2"/>
      <c r="H2" s="2"/>
      <c r="I2" s="2"/>
      <c r="J2" s="2"/>
      <c r="K2" s="2"/>
      <c r="L2" s="2"/>
      <c r="M2" s="2"/>
      <c r="N2" s="2"/>
      <c r="O2" s="2"/>
      <c r="P2" s="2"/>
      <c r="Q2" s="2"/>
      <c r="R2" s="2"/>
      <c r="S2" s="2"/>
      <c r="T2" s="2"/>
      <c r="U2" s="2"/>
      <c r="V2" s="2"/>
    </row>
    <row r="3" spans="1:22" ht="15.75">
      <c r="A3" s="2"/>
      <c r="B3" s="2"/>
      <c r="C3" s="2"/>
      <c r="D3" s="2"/>
      <c r="E3" s="2"/>
      <c r="F3" s="2"/>
      <c r="G3" s="2"/>
      <c r="H3" s="2"/>
      <c r="I3" s="2"/>
      <c r="J3" s="2"/>
      <c r="K3" s="2"/>
      <c r="L3" s="2"/>
      <c r="M3" s="2"/>
      <c r="N3" s="2"/>
      <c r="O3" s="2"/>
      <c r="P3" s="2"/>
      <c r="Q3" s="2"/>
      <c r="R3" s="2"/>
      <c r="S3" s="2"/>
      <c r="T3" s="2"/>
      <c r="U3" s="2"/>
      <c r="V3" s="2"/>
    </row>
    <row r="4" spans="1:22" ht="15.75">
      <c r="A4" s="4" t="s">
        <v>41</v>
      </c>
      <c r="B4" s="2"/>
      <c r="C4" s="2"/>
      <c r="D4" s="2"/>
      <c r="E4" s="2"/>
      <c r="F4" s="2"/>
      <c r="G4" s="2"/>
      <c r="H4" s="2"/>
      <c r="I4" s="2"/>
      <c r="J4" s="2"/>
      <c r="K4" s="2"/>
      <c r="L4" s="2"/>
      <c r="M4" s="2"/>
      <c r="N4" s="2"/>
      <c r="O4" s="2"/>
      <c r="P4" s="2"/>
      <c r="Q4" s="2"/>
      <c r="R4" s="2"/>
      <c r="S4" s="2"/>
      <c r="T4" s="2"/>
      <c r="U4" s="2"/>
      <c r="V4" s="2"/>
    </row>
    <row r="5" spans="1:22" ht="15.75">
      <c r="A5" s="4"/>
      <c r="B5" s="2"/>
      <c r="C5" s="2"/>
      <c r="D5" s="2"/>
      <c r="E5" s="2"/>
      <c r="F5" s="53" t="s">
        <v>2</v>
      </c>
      <c r="G5" s="53"/>
      <c r="H5" s="53"/>
      <c r="I5" s="53"/>
      <c r="J5" s="53"/>
      <c r="K5" s="53"/>
      <c r="L5" s="53"/>
      <c r="M5" s="53"/>
      <c r="N5" s="53"/>
      <c r="O5" s="53"/>
      <c r="P5" s="53"/>
      <c r="Q5" s="53"/>
      <c r="R5" s="53"/>
      <c r="S5" s="53"/>
      <c r="T5" s="53"/>
      <c r="U5" s="53"/>
      <c r="V5" s="53"/>
    </row>
    <row r="6" spans="1:22" ht="15.75">
      <c r="A6" s="4"/>
      <c r="B6" s="2"/>
      <c r="C6" s="2"/>
      <c r="D6" s="2"/>
      <c r="E6" s="2"/>
      <c r="F6" s="53" t="s">
        <v>42</v>
      </c>
      <c r="G6" s="53"/>
      <c r="H6" s="53"/>
      <c r="I6" s="2"/>
      <c r="J6" s="2"/>
      <c r="K6" s="2"/>
      <c r="L6" s="5"/>
      <c r="M6" s="5"/>
      <c r="N6" s="5"/>
      <c r="O6" s="5"/>
      <c r="P6" s="5"/>
      <c r="Q6" s="5"/>
      <c r="R6" s="5"/>
      <c r="S6" s="5"/>
      <c r="T6" s="5"/>
      <c r="U6" s="5"/>
      <c r="V6" s="5"/>
    </row>
    <row r="7" spans="1:22" ht="15.75">
      <c r="A7" s="1"/>
      <c r="B7" s="1"/>
      <c r="C7" s="1"/>
      <c r="D7" s="1"/>
      <c r="E7" s="1"/>
      <c r="H7" s="2"/>
      <c r="I7" s="49" t="s">
        <v>43</v>
      </c>
      <c r="J7" s="54" t="s">
        <v>44</v>
      </c>
      <c r="K7" s="54"/>
      <c r="L7" s="54"/>
      <c r="M7" s="54"/>
      <c r="N7" s="8"/>
      <c r="O7" s="7"/>
      <c r="P7" s="9"/>
      <c r="Q7" s="9"/>
      <c r="R7" s="9"/>
      <c r="S7" s="9"/>
      <c r="T7" s="9"/>
      <c r="U7" s="9"/>
      <c r="V7" s="9"/>
    </row>
    <row r="8" spans="1:22" ht="15.75">
      <c r="A8" s="1"/>
      <c r="B8" s="1"/>
      <c r="C8" s="1"/>
      <c r="D8" s="1"/>
      <c r="E8" s="1"/>
      <c r="G8" s="6"/>
      <c r="H8" s="2"/>
      <c r="I8" s="7"/>
      <c r="J8" s="8"/>
      <c r="K8" s="8"/>
      <c r="L8" s="10" t="s">
        <v>85</v>
      </c>
      <c r="M8" s="8"/>
      <c r="N8" s="8"/>
      <c r="O8" s="7"/>
      <c r="P8" s="9"/>
      <c r="Q8" s="9"/>
      <c r="R8" s="9"/>
      <c r="S8" s="9"/>
      <c r="T8" s="9"/>
      <c r="U8" s="9"/>
      <c r="V8" s="9"/>
    </row>
    <row r="9" spans="1:22" ht="15.75">
      <c r="A9" s="1"/>
      <c r="B9" s="1"/>
      <c r="C9" s="1"/>
      <c r="D9" s="1"/>
      <c r="E9" s="1"/>
      <c r="F9" s="10" t="s">
        <v>45</v>
      </c>
      <c r="G9" s="10"/>
      <c r="H9" s="10" t="s">
        <v>46</v>
      </c>
      <c r="I9" s="10"/>
      <c r="J9" s="10" t="s">
        <v>38</v>
      </c>
      <c r="K9" s="10"/>
      <c r="L9" s="10" t="s">
        <v>86</v>
      </c>
      <c r="M9" s="10"/>
      <c r="N9" s="10" t="s">
        <v>47</v>
      </c>
      <c r="O9" s="11"/>
      <c r="P9" s="9"/>
      <c r="Q9" s="9"/>
      <c r="R9" s="10" t="s">
        <v>117</v>
      </c>
      <c r="S9" s="9"/>
      <c r="T9" s="10" t="s">
        <v>101</v>
      </c>
      <c r="U9" s="9"/>
      <c r="V9" s="50" t="s">
        <v>39</v>
      </c>
    </row>
    <row r="10" spans="1:22" ht="15.75">
      <c r="A10" s="1"/>
      <c r="B10" s="1"/>
      <c r="C10" s="1"/>
      <c r="D10" s="1"/>
      <c r="E10" s="1"/>
      <c r="F10" s="8" t="s">
        <v>48</v>
      </c>
      <c r="G10" s="8"/>
      <c r="H10" s="8" t="s">
        <v>49</v>
      </c>
      <c r="I10" s="8"/>
      <c r="J10" s="8" t="s">
        <v>50</v>
      </c>
      <c r="K10" s="8"/>
      <c r="L10" s="8" t="s">
        <v>87</v>
      </c>
      <c r="M10" s="8"/>
      <c r="N10" s="12" t="s">
        <v>51</v>
      </c>
      <c r="O10" s="13"/>
      <c r="P10" s="12" t="s">
        <v>39</v>
      </c>
      <c r="Q10" s="12"/>
      <c r="R10" s="12" t="s">
        <v>118</v>
      </c>
      <c r="S10" s="12"/>
      <c r="T10" s="8" t="s">
        <v>102</v>
      </c>
      <c r="U10" s="12"/>
      <c r="V10" s="12" t="s">
        <v>116</v>
      </c>
    </row>
    <row r="11" spans="1:22" ht="15.75">
      <c r="A11" s="1"/>
      <c r="B11" s="1"/>
      <c r="C11" s="1"/>
      <c r="D11" s="1"/>
      <c r="E11" s="1"/>
      <c r="F11" s="10" t="s">
        <v>52</v>
      </c>
      <c r="G11" s="7"/>
      <c r="H11" s="10" t="s">
        <v>7</v>
      </c>
      <c r="I11" s="7"/>
      <c r="J11" s="10" t="s">
        <v>7</v>
      </c>
      <c r="K11" s="10"/>
      <c r="L11" s="10" t="s">
        <v>7</v>
      </c>
      <c r="M11" s="7"/>
      <c r="N11" s="10" t="s">
        <v>7</v>
      </c>
      <c r="O11" s="10"/>
      <c r="P11" s="10" t="s">
        <v>7</v>
      </c>
      <c r="Q11" s="10"/>
      <c r="R11" s="10" t="s">
        <v>7</v>
      </c>
      <c r="S11" s="10"/>
      <c r="T11" s="10" t="s">
        <v>7</v>
      </c>
      <c r="U11" s="10"/>
      <c r="V11" s="10" t="s">
        <v>7</v>
      </c>
    </row>
    <row r="12" spans="1:22" ht="12" customHeight="1">
      <c r="A12" s="1"/>
      <c r="B12" s="1"/>
      <c r="C12" s="1"/>
      <c r="D12" s="1"/>
      <c r="E12" s="1"/>
      <c r="F12" s="1"/>
      <c r="G12" s="1"/>
      <c r="H12" s="1"/>
      <c r="I12" s="1"/>
      <c r="J12" s="1"/>
      <c r="K12" s="1"/>
      <c r="L12" s="1"/>
      <c r="M12" s="1"/>
      <c r="N12" s="1"/>
      <c r="O12" s="1"/>
      <c r="P12" s="14"/>
      <c r="Q12" s="14"/>
      <c r="R12" s="14"/>
      <c r="S12" s="14"/>
      <c r="T12" s="1"/>
      <c r="U12" s="14"/>
      <c r="V12" s="14"/>
    </row>
    <row r="13" spans="1:22" ht="15.75">
      <c r="A13" s="1" t="s">
        <v>110</v>
      </c>
      <c r="B13" s="39"/>
      <c r="C13" s="1"/>
      <c r="D13" s="1"/>
      <c r="E13" s="1"/>
      <c r="F13" s="1">
        <v>76793</v>
      </c>
      <c r="G13" s="1"/>
      <c r="H13" s="1">
        <v>76793</v>
      </c>
      <c r="I13" s="1"/>
      <c r="J13" s="1">
        <v>18932</v>
      </c>
      <c r="K13" s="1"/>
      <c r="L13" s="1">
        <v>335</v>
      </c>
      <c r="M13" s="1"/>
      <c r="N13" s="1">
        <v>-10931</v>
      </c>
      <c r="O13" s="1"/>
      <c r="P13" s="14">
        <f>SUM(H13:N13)</f>
        <v>85129</v>
      </c>
      <c r="Q13" s="14"/>
      <c r="R13" s="14">
        <v>3172</v>
      </c>
      <c r="S13" s="14"/>
      <c r="T13" s="1">
        <v>2170</v>
      </c>
      <c r="U13" s="14"/>
      <c r="V13" s="14">
        <f>SUM(P13:T13)</f>
        <v>90471</v>
      </c>
    </row>
    <row r="14" spans="1:22" ht="8.25" customHeight="1">
      <c r="A14" s="1"/>
      <c r="B14" s="1"/>
      <c r="C14" s="1"/>
      <c r="D14" s="1"/>
      <c r="E14" s="1"/>
      <c r="F14" s="1"/>
      <c r="G14" s="1"/>
      <c r="H14" s="1"/>
      <c r="I14" s="1"/>
      <c r="J14" s="1"/>
      <c r="K14" s="1"/>
      <c r="L14" s="1"/>
      <c r="M14" s="1"/>
      <c r="N14" s="1"/>
      <c r="O14" s="1"/>
      <c r="P14" s="14"/>
      <c r="Q14" s="14"/>
      <c r="R14" s="14"/>
      <c r="S14" s="14"/>
      <c r="T14" s="1"/>
      <c r="U14" s="14"/>
      <c r="V14" s="14"/>
    </row>
    <row r="15" spans="1:22" ht="15.75">
      <c r="A15" s="1" t="s">
        <v>103</v>
      </c>
      <c r="B15" s="1"/>
      <c r="C15" s="1"/>
      <c r="D15" s="1"/>
      <c r="E15" s="1"/>
      <c r="F15" s="41">
        <v>0</v>
      </c>
      <c r="G15" s="1"/>
      <c r="H15" s="41">
        <v>0</v>
      </c>
      <c r="I15" s="1"/>
      <c r="J15" s="41">
        <v>0</v>
      </c>
      <c r="K15" s="1"/>
      <c r="L15" s="41">
        <v>0</v>
      </c>
      <c r="M15" s="1"/>
      <c r="N15" s="41">
        <v>0</v>
      </c>
      <c r="O15" s="1"/>
      <c r="P15" s="41">
        <f>SUM(H15:N15)</f>
        <v>0</v>
      </c>
      <c r="Q15" s="14"/>
      <c r="R15" s="41">
        <v>0</v>
      </c>
      <c r="S15" s="14"/>
      <c r="T15" s="14">
        <v>-47</v>
      </c>
      <c r="U15" s="14"/>
      <c r="V15" s="14">
        <f>SUM(P15:T15)</f>
        <v>-47</v>
      </c>
    </row>
    <row r="16" spans="1:22" ht="15.75">
      <c r="A16" s="1" t="s">
        <v>53</v>
      </c>
      <c r="B16" s="1"/>
      <c r="C16" s="1"/>
      <c r="D16" s="1"/>
      <c r="E16" s="1"/>
      <c r="F16" s="1"/>
      <c r="G16" s="1"/>
      <c r="H16" s="1"/>
      <c r="I16" s="1"/>
      <c r="J16" s="1"/>
      <c r="K16" s="1"/>
      <c r="L16" s="1"/>
      <c r="M16" s="1"/>
      <c r="N16" s="1"/>
      <c r="O16" s="1"/>
      <c r="P16" s="14"/>
      <c r="Q16" s="14"/>
      <c r="R16" s="14"/>
      <c r="S16" s="14"/>
      <c r="T16" s="1"/>
      <c r="U16" s="14"/>
      <c r="V16" s="14"/>
    </row>
    <row r="17" spans="1:22" ht="15.75">
      <c r="A17" s="1"/>
      <c r="B17" s="1" t="s">
        <v>54</v>
      </c>
      <c r="C17" s="1"/>
      <c r="D17" s="1"/>
      <c r="E17" s="1"/>
      <c r="F17" s="41">
        <v>0</v>
      </c>
      <c r="G17" s="1"/>
      <c r="H17" s="41">
        <v>0</v>
      </c>
      <c r="I17" s="1"/>
      <c r="J17" s="41">
        <v>0</v>
      </c>
      <c r="K17" s="41"/>
      <c r="L17" s="14">
        <v>-4</v>
      </c>
      <c r="M17" s="1"/>
      <c r="N17" s="41">
        <v>0</v>
      </c>
      <c r="O17" s="1"/>
      <c r="P17" s="14">
        <f>SUM(H17:N17)</f>
        <v>-4</v>
      </c>
      <c r="Q17" s="41"/>
      <c r="R17" s="41">
        <v>0</v>
      </c>
      <c r="S17" s="41"/>
      <c r="T17" s="41">
        <v>0</v>
      </c>
      <c r="U17" s="41"/>
      <c r="V17" s="14">
        <f>SUM(P17:T17)</f>
        <v>-4</v>
      </c>
    </row>
    <row r="18" spans="1:23" ht="15.75">
      <c r="A18" s="3" t="s">
        <v>113</v>
      </c>
      <c r="B18" s="1"/>
      <c r="C18" s="1"/>
      <c r="D18" s="1"/>
      <c r="E18" s="1"/>
      <c r="F18" s="41">
        <v>0</v>
      </c>
      <c r="G18" s="1"/>
      <c r="H18" s="41">
        <v>0</v>
      </c>
      <c r="I18" s="1"/>
      <c r="J18" s="41">
        <v>0</v>
      </c>
      <c r="K18" s="41"/>
      <c r="L18" s="41">
        <v>0</v>
      </c>
      <c r="M18" s="14"/>
      <c r="N18" s="14">
        <f>acc!J35</f>
        <v>6489</v>
      </c>
      <c r="O18" s="14"/>
      <c r="P18" s="14">
        <f>SUM(H18:N18)</f>
        <v>6489</v>
      </c>
      <c r="Q18" s="14"/>
      <c r="R18" s="14">
        <f>acc!J36</f>
        <v>629</v>
      </c>
      <c r="S18" s="14"/>
      <c r="T18" s="41">
        <v>0</v>
      </c>
      <c r="U18" s="14"/>
      <c r="V18" s="14">
        <f>SUM(P18:T18)</f>
        <v>7118</v>
      </c>
      <c r="W18" s="15"/>
    </row>
    <row r="19" spans="1:23" ht="15.75">
      <c r="A19" s="3" t="s">
        <v>107</v>
      </c>
      <c r="B19" s="1"/>
      <c r="C19" s="1"/>
      <c r="D19" s="1"/>
      <c r="E19" s="1"/>
      <c r="F19" s="41"/>
      <c r="G19" s="1"/>
      <c r="H19" s="41"/>
      <c r="I19" s="1"/>
      <c r="J19" s="41"/>
      <c r="K19" s="41"/>
      <c r="L19" s="41"/>
      <c r="M19" s="14"/>
      <c r="N19" s="14"/>
      <c r="O19" s="14"/>
      <c r="P19" s="14"/>
      <c r="Q19" s="14"/>
      <c r="R19" s="14"/>
      <c r="S19" s="14"/>
      <c r="T19" s="41"/>
      <c r="U19" s="14"/>
      <c r="V19" s="14"/>
      <c r="W19" s="15"/>
    </row>
    <row r="20" spans="2:23" ht="15.75">
      <c r="B20" s="3" t="s">
        <v>126</v>
      </c>
      <c r="C20" s="1"/>
      <c r="D20" s="1"/>
      <c r="E20" s="1"/>
      <c r="F20" s="41">
        <v>0</v>
      </c>
      <c r="G20" s="1"/>
      <c r="H20" s="41">
        <v>0</v>
      </c>
      <c r="I20" s="1"/>
      <c r="J20" s="41">
        <v>0</v>
      </c>
      <c r="K20" s="41"/>
      <c r="L20" s="41">
        <v>0</v>
      </c>
      <c r="M20" s="14"/>
      <c r="N20" s="14">
        <v>-2688</v>
      </c>
      <c r="O20" s="14"/>
      <c r="P20" s="14">
        <f>SUM(H20:N20)</f>
        <v>-2688</v>
      </c>
      <c r="Q20" s="14"/>
      <c r="R20" s="14">
        <v>-298</v>
      </c>
      <c r="S20" s="14"/>
      <c r="T20" s="41">
        <v>0</v>
      </c>
      <c r="U20" s="14"/>
      <c r="V20" s="14">
        <f>SUM(P20:T20)</f>
        <v>-2986</v>
      </c>
      <c r="W20" s="15"/>
    </row>
    <row r="21" spans="1:23" ht="15.75">
      <c r="A21" s="3" t="s">
        <v>138</v>
      </c>
      <c r="C21" s="1"/>
      <c r="D21" s="1"/>
      <c r="E21" s="1"/>
      <c r="F21" s="41">
        <v>0</v>
      </c>
      <c r="G21" s="1"/>
      <c r="H21" s="41">
        <v>0</v>
      </c>
      <c r="I21" s="1"/>
      <c r="J21" s="41">
        <v>0</v>
      </c>
      <c r="K21" s="41"/>
      <c r="L21" s="41">
        <v>0</v>
      </c>
      <c r="M21" s="14"/>
      <c r="N21" s="41">
        <v>0</v>
      </c>
      <c r="O21" s="14"/>
      <c r="P21" s="41">
        <f>SUM(H21:N21)</f>
        <v>0</v>
      </c>
      <c r="Q21" s="14"/>
      <c r="R21" s="14">
        <v>42</v>
      </c>
      <c r="S21" s="14"/>
      <c r="T21" s="41">
        <v>0</v>
      </c>
      <c r="U21" s="14"/>
      <c r="V21" s="14">
        <f>SUM(P21:T21)</f>
        <v>42</v>
      </c>
      <c r="W21" s="15"/>
    </row>
    <row r="22" spans="1:23" ht="8.25" customHeight="1">
      <c r="A22" s="1"/>
      <c r="B22" s="1"/>
      <c r="C22" s="1"/>
      <c r="D22" s="1"/>
      <c r="E22" s="1"/>
      <c r="F22" s="1"/>
      <c r="G22" s="1"/>
      <c r="H22" s="1"/>
      <c r="I22" s="1"/>
      <c r="J22" s="1"/>
      <c r="K22" s="1"/>
      <c r="L22" s="1"/>
      <c r="M22" s="14"/>
      <c r="N22" s="14"/>
      <c r="O22" s="14"/>
      <c r="P22" s="14"/>
      <c r="Q22" s="14"/>
      <c r="R22" s="14"/>
      <c r="S22" s="14"/>
      <c r="T22" s="1"/>
      <c r="U22" s="14"/>
      <c r="V22" s="14"/>
      <c r="W22" s="15"/>
    </row>
    <row r="23" spans="1:23" ht="16.5" thickBot="1">
      <c r="A23" s="1" t="s">
        <v>132</v>
      </c>
      <c r="B23" s="1"/>
      <c r="C23" s="1"/>
      <c r="D23" s="1"/>
      <c r="E23" s="1"/>
      <c r="F23" s="16">
        <f>SUM(F13:F21)</f>
        <v>76793</v>
      </c>
      <c r="G23" s="16"/>
      <c r="H23" s="16">
        <f>SUM(H13:H21)</f>
        <v>76793</v>
      </c>
      <c r="I23" s="16"/>
      <c r="J23" s="16">
        <f>SUM(J13:J21)</f>
        <v>18932</v>
      </c>
      <c r="K23" s="16"/>
      <c r="L23" s="16">
        <f>SUM(L13:L21)</f>
        <v>331</v>
      </c>
      <c r="M23" s="16"/>
      <c r="N23" s="16">
        <f>SUM(N13:N20)</f>
        <v>-7130</v>
      </c>
      <c r="O23" s="16"/>
      <c r="P23" s="16">
        <f>SUM(P13:P20)</f>
        <v>88926</v>
      </c>
      <c r="Q23" s="16"/>
      <c r="R23" s="16">
        <f>SUM(R13:R21)</f>
        <v>3545</v>
      </c>
      <c r="S23" s="16"/>
      <c r="T23" s="16">
        <f>SUM(T13:T20)</f>
        <v>2123</v>
      </c>
      <c r="U23" s="16"/>
      <c r="V23" s="16">
        <f>SUM(V13:V21)</f>
        <v>94594</v>
      </c>
      <c r="W23" s="15"/>
    </row>
    <row r="24" spans="1:23" ht="10.5" customHeight="1" thickTop="1">
      <c r="A24" s="1"/>
      <c r="B24" s="1"/>
      <c r="C24" s="1"/>
      <c r="D24" s="1"/>
      <c r="E24" s="1"/>
      <c r="F24" s="1"/>
      <c r="G24" s="1"/>
      <c r="H24" s="1"/>
      <c r="I24" s="1"/>
      <c r="J24" s="1"/>
      <c r="K24" s="1"/>
      <c r="L24" s="1"/>
      <c r="M24" s="14"/>
      <c r="N24" s="14"/>
      <c r="O24" s="14"/>
      <c r="P24" s="14"/>
      <c r="Q24" s="14"/>
      <c r="R24" s="14"/>
      <c r="S24" s="14"/>
      <c r="T24" s="1"/>
      <c r="U24" s="14"/>
      <c r="V24" s="14"/>
      <c r="W24" s="15"/>
    </row>
    <row r="25" spans="1:22" ht="15.75">
      <c r="A25" s="1" t="s">
        <v>100</v>
      </c>
      <c r="B25" s="39"/>
      <c r="C25" s="1"/>
      <c r="D25" s="1"/>
      <c r="E25" s="1"/>
      <c r="F25" s="1">
        <v>76789</v>
      </c>
      <c r="G25" s="1"/>
      <c r="H25" s="1">
        <v>76789</v>
      </c>
      <c r="I25" s="1"/>
      <c r="J25" s="1">
        <v>18930</v>
      </c>
      <c r="K25" s="1"/>
      <c r="L25" s="1">
        <v>336</v>
      </c>
      <c r="M25" s="1"/>
      <c r="N25" s="1">
        <v>-15064</v>
      </c>
      <c r="O25" s="1"/>
      <c r="P25" s="14">
        <f>SUM(H25:N25)</f>
        <v>80991</v>
      </c>
      <c r="Q25" s="14"/>
      <c r="R25" s="14">
        <v>2869</v>
      </c>
      <c r="S25" s="14"/>
      <c r="T25" s="41">
        <v>0</v>
      </c>
      <c r="U25" s="14"/>
      <c r="V25" s="14">
        <f>SUM(P25:T25)</f>
        <v>83860</v>
      </c>
    </row>
    <row r="26" spans="1:22" ht="8.25" customHeight="1">
      <c r="A26" s="1"/>
      <c r="B26" s="1"/>
      <c r="C26" s="1"/>
      <c r="D26" s="1"/>
      <c r="E26" s="1"/>
      <c r="F26" s="1"/>
      <c r="G26" s="1"/>
      <c r="H26" s="1"/>
      <c r="I26" s="1"/>
      <c r="J26" s="1"/>
      <c r="K26" s="1"/>
      <c r="L26" s="1"/>
      <c r="M26" s="1"/>
      <c r="N26" s="1"/>
      <c r="O26" s="1"/>
      <c r="P26" s="14"/>
      <c r="Q26" s="14"/>
      <c r="R26" s="14"/>
      <c r="S26" s="14"/>
      <c r="T26" s="1"/>
      <c r="U26" s="14"/>
      <c r="V26" s="14"/>
    </row>
    <row r="27" spans="1:22" ht="15.75">
      <c r="A27" s="1" t="s">
        <v>40</v>
      </c>
      <c r="B27" s="1"/>
      <c r="C27" s="1"/>
      <c r="D27" s="1"/>
      <c r="E27" s="1"/>
      <c r="F27" s="14">
        <v>4</v>
      </c>
      <c r="G27" s="1"/>
      <c r="H27" s="14">
        <v>4</v>
      </c>
      <c r="I27" s="1"/>
      <c r="J27" s="14">
        <v>2</v>
      </c>
      <c r="K27" s="1"/>
      <c r="L27" s="41">
        <v>0</v>
      </c>
      <c r="M27" s="1"/>
      <c r="N27" s="41">
        <v>0</v>
      </c>
      <c r="O27" s="1"/>
      <c r="P27" s="14">
        <f>SUM(H27:N27)</f>
        <v>6</v>
      </c>
      <c r="Q27" s="14"/>
      <c r="R27" s="41">
        <v>0</v>
      </c>
      <c r="S27" s="14"/>
      <c r="T27" s="41">
        <v>0</v>
      </c>
      <c r="U27" s="14"/>
      <c r="V27" s="14">
        <f>SUM(P27:T27)</f>
        <v>6</v>
      </c>
    </row>
    <row r="28" spans="1:22" ht="15.75">
      <c r="A28" s="1" t="s">
        <v>124</v>
      </c>
      <c r="B28" s="1"/>
      <c r="C28" s="1"/>
      <c r="D28" s="1"/>
      <c r="E28" s="1"/>
      <c r="F28" s="41">
        <v>0</v>
      </c>
      <c r="G28" s="1"/>
      <c r="H28" s="41">
        <v>0</v>
      </c>
      <c r="I28" s="1"/>
      <c r="J28" s="41">
        <v>0</v>
      </c>
      <c r="K28" s="41"/>
      <c r="L28" s="41">
        <v>0</v>
      </c>
      <c r="M28" s="1"/>
      <c r="N28" s="41">
        <v>0</v>
      </c>
      <c r="O28" s="1"/>
      <c r="P28" s="41">
        <f>SUM(H28:N28)</f>
        <v>0</v>
      </c>
      <c r="Q28" s="14"/>
      <c r="R28" s="41">
        <v>0</v>
      </c>
      <c r="S28" s="14"/>
      <c r="T28" s="14">
        <v>2492</v>
      </c>
      <c r="U28" s="14"/>
      <c r="V28" s="14">
        <f>SUM(P28:T28)</f>
        <v>2492</v>
      </c>
    </row>
    <row r="29" spans="1:22" ht="15.75">
      <c r="A29" s="1" t="s">
        <v>103</v>
      </c>
      <c r="B29" s="1"/>
      <c r="C29" s="1"/>
      <c r="D29" s="1"/>
      <c r="E29" s="1"/>
      <c r="F29" s="41">
        <v>0</v>
      </c>
      <c r="G29" s="1"/>
      <c r="H29" s="41">
        <v>0</v>
      </c>
      <c r="I29" s="1"/>
      <c r="J29" s="41">
        <v>0</v>
      </c>
      <c r="K29" s="41"/>
      <c r="L29" s="41">
        <v>0</v>
      </c>
      <c r="M29" s="1"/>
      <c r="N29" s="41">
        <v>0</v>
      </c>
      <c r="O29" s="1"/>
      <c r="P29" s="41">
        <f>SUM(H29:N29)</f>
        <v>0</v>
      </c>
      <c r="Q29" s="14"/>
      <c r="R29" s="41">
        <v>0</v>
      </c>
      <c r="S29" s="14"/>
      <c r="T29" s="14">
        <v>-322</v>
      </c>
      <c r="U29" s="14"/>
      <c r="V29" s="14">
        <f>SUM(P29:T29)</f>
        <v>-322</v>
      </c>
    </row>
    <row r="30" spans="1:22" ht="15.75">
      <c r="A30" s="1" t="s">
        <v>53</v>
      </c>
      <c r="B30" s="1"/>
      <c r="C30" s="1"/>
      <c r="D30" s="1"/>
      <c r="E30" s="1"/>
      <c r="F30" s="1"/>
      <c r="G30" s="1"/>
      <c r="H30" s="1"/>
      <c r="I30" s="1"/>
      <c r="J30" s="1"/>
      <c r="K30" s="1"/>
      <c r="L30" s="1"/>
      <c r="M30" s="1"/>
      <c r="N30" s="1"/>
      <c r="O30" s="1"/>
      <c r="P30" s="14"/>
      <c r="Q30" s="14"/>
      <c r="R30" s="14"/>
      <c r="S30" s="14"/>
      <c r="T30" s="1"/>
      <c r="U30" s="14"/>
      <c r="V30" s="14"/>
    </row>
    <row r="31" spans="1:22" ht="15.75">
      <c r="A31" s="1"/>
      <c r="B31" s="1" t="s">
        <v>54</v>
      </c>
      <c r="C31" s="1"/>
      <c r="D31" s="1"/>
      <c r="E31" s="1"/>
      <c r="F31" s="41">
        <v>0</v>
      </c>
      <c r="G31" s="1"/>
      <c r="H31" s="41">
        <v>0</v>
      </c>
      <c r="I31" s="1"/>
      <c r="J31" s="41">
        <v>0</v>
      </c>
      <c r="K31" s="41"/>
      <c r="L31" s="14">
        <v>-1</v>
      </c>
      <c r="M31" s="1"/>
      <c r="N31" s="41">
        <v>0</v>
      </c>
      <c r="O31" s="1"/>
      <c r="P31" s="14">
        <f>SUM(H31:N31)</f>
        <v>-1</v>
      </c>
      <c r="Q31" s="14"/>
      <c r="R31" s="41">
        <v>0</v>
      </c>
      <c r="S31" s="14"/>
      <c r="T31" s="41">
        <v>0</v>
      </c>
      <c r="U31" s="14"/>
      <c r="V31" s="14">
        <f>SUM(P31:T31)</f>
        <v>-1</v>
      </c>
    </row>
    <row r="32" spans="1:22" ht="15.75">
      <c r="A32" s="3" t="s">
        <v>113</v>
      </c>
      <c r="B32" s="1"/>
      <c r="C32" s="1"/>
      <c r="D32" s="1"/>
      <c r="E32" s="1"/>
      <c r="F32" s="41">
        <v>0</v>
      </c>
      <c r="G32" s="1"/>
      <c r="H32" s="41">
        <v>0</v>
      </c>
      <c r="I32" s="1"/>
      <c r="J32" s="41">
        <v>0</v>
      </c>
      <c r="K32" s="41"/>
      <c r="L32" s="41">
        <v>0</v>
      </c>
      <c r="M32" s="14"/>
      <c r="N32" s="14">
        <v>6821</v>
      </c>
      <c r="O32" s="14"/>
      <c r="P32" s="14">
        <f>SUM(H32:N32)</f>
        <v>6821</v>
      </c>
      <c r="Q32" s="14"/>
      <c r="R32" s="14">
        <v>601</v>
      </c>
      <c r="S32" s="14"/>
      <c r="T32" s="41">
        <v>0</v>
      </c>
      <c r="U32" s="14"/>
      <c r="V32" s="14">
        <f>SUM(P32:T32)</f>
        <v>7422</v>
      </c>
    </row>
    <row r="33" spans="1:22" ht="15.75">
      <c r="A33" s="3" t="s">
        <v>107</v>
      </c>
      <c r="B33" s="1"/>
      <c r="C33" s="1"/>
      <c r="D33" s="1"/>
      <c r="E33" s="1"/>
      <c r="F33" s="41"/>
      <c r="G33" s="1"/>
      <c r="H33" s="41"/>
      <c r="I33" s="1"/>
      <c r="J33" s="41"/>
      <c r="K33" s="41"/>
      <c r="L33" s="41"/>
      <c r="M33" s="14"/>
      <c r="N33" s="14"/>
      <c r="O33" s="14"/>
      <c r="P33" s="14"/>
      <c r="Q33" s="14"/>
      <c r="R33" s="14"/>
      <c r="S33" s="14"/>
      <c r="T33" s="41"/>
      <c r="U33" s="14"/>
      <c r="V33" s="14"/>
    </row>
    <row r="34" spans="2:22" ht="15.75">
      <c r="B34" s="3" t="s">
        <v>108</v>
      </c>
      <c r="C34" s="1"/>
      <c r="D34" s="1"/>
      <c r="E34" s="1"/>
      <c r="F34" s="41">
        <v>0</v>
      </c>
      <c r="G34" s="1"/>
      <c r="H34" s="41">
        <v>0</v>
      </c>
      <c r="I34" s="1"/>
      <c r="J34" s="41">
        <v>0</v>
      </c>
      <c r="K34" s="41"/>
      <c r="L34" s="41">
        <v>0</v>
      </c>
      <c r="M34" s="14"/>
      <c r="N34" s="14">
        <v>-2688</v>
      </c>
      <c r="O34" s="14"/>
      <c r="P34" s="14">
        <f>SUM(H34:N34)</f>
        <v>-2688</v>
      </c>
      <c r="Q34" s="14"/>
      <c r="R34" s="14">
        <v>-298</v>
      </c>
      <c r="S34" s="14"/>
      <c r="T34" s="41">
        <v>0</v>
      </c>
      <c r="U34" s="14"/>
      <c r="V34" s="14">
        <f>SUM(P34:T34)</f>
        <v>-2986</v>
      </c>
    </row>
    <row r="35" spans="1:22" ht="8.25" customHeight="1">
      <c r="A35" s="1"/>
      <c r="B35" s="1"/>
      <c r="C35" s="1"/>
      <c r="D35" s="1"/>
      <c r="E35" s="1"/>
      <c r="F35" s="1"/>
      <c r="G35" s="1"/>
      <c r="H35" s="1"/>
      <c r="I35" s="1"/>
      <c r="J35" s="1"/>
      <c r="K35" s="1"/>
      <c r="L35" s="1"/>
      <c r="M35" s="14"/>
      <c r="N35" s="14"/>
      <c r="O35" s="14"/>
      <c r="P35" s="14"/>
      <c r="Q35" s="14"/>
      <c r="R35" s="14"/>
      <c r="S35" s="14"/>
      <c r="T35" s="1"/>
      <c r="U35" s="14"/>
      <c r="V35" s="14"/>
    </row>
    <row r="36" spans="1:22" ht="16.5" thickBot="1">
      <c r="A36" s="1" t="s">
        <v>133</v>
      </c>
      <c r="B36" s="1"/>
      <c r="C36" s="1"/>
      <c r="D36" s="1"/>
      <c r="E36" s="1"/>
      <c r="F36" s="16">
        <f>SUM(F25:F34)</f>
        <v>76793</v>
      </c>
      <c r="G36" s="16"/>
      <c r="H36" s="16">
        <f>SUM(H25:H34)</f>
        <v>76793</v>
      </c>
      <c r="I36" s="16"/>
      <c r="J36" s="16">
        <f>SUM(J25:J34)</f>
        <v>18932</v>
      </c>
      <c r="K36" s="16"/>
      <c r="L36" s="16">
        <f>SUM(L25:L34)</f>
        <v>335</v>
      </c>
      <c r="M36" s="16"/>
      <c r="N36" s="16">
        <f>SUM(N25:N34)</f>
        <v>-10931</v>
      </c>
      <c r="O36" s="16"/>
      <c r="P36" s="16">
        <f>SUM(P25:P34)</f>
        <v>85129</v>
      </c>
      <c r="Q36" s="16"/>
      <c r="R36" s="16">
        <f>SUM(R25:R34)</f>
        <v>3172</v>
      </c>
      <c r="S36" s="16"/>
      <c r="T36" s="16">
        <f>SUM(T25:T34)</f>
        <v>2170</v>
      </c>
      <c r="U36" s="16"/>
      <c r="V36" s="16">
        <f>SUM(V25:V34)</f>
        <v>90471</v>
      </c>
    </row>
    <row r="37" spans="1:22" ht="16.5" thickTop="1">
      <c r="A37" s="1"/>
      <c r="B37" s="1"/>
      <c r="C37" s="1"/>
      <c r="D37" s="1"/>
      <c r="E37" s="1"/>
      <c r="F37" s="1"/>
      <c r="G37" s="1"/>
      <c r="H37" s="1"/>
      <c r="I37" s="1"/>
      <c r="J37" s="1"/>
      <c r="K37" s="1"/>
      <c r="L37" s="1"/>
      <c r="M37" s="14"/>
      <c r="N37" s="14"/>
      <c r="O37" s="14"/>
      <c r="P37" s="14"/>
      <c r="Q37" s="14"/>
      <c r="R37" s="14"/>
      <c r="S37" s="14"/>
      <c r="T37" s="14"/>
      <c r="U37" s="14"/>
      <c r="V37" s="14"/>
    </row>
  </sheetData>
  <mergeCells count="3">
    <mergeCell ref="F6:H6"/>
    <mergeCell ref="J7:M7"/>
    <mergeCell ref="F5:V5"/>
  </mergeCells>
  <printOptions/>
  <pageMargins left="0.39" right="0.25" top="0.57" bottom="0.61" header="0.42" footer="0.29"/>
  <pageSetup firstPageNumber="3" useFirstPageNumber="1" fitToHeight="1" fitToWidth="1" horizontalDpi="600" verticalDpi="600" orientation="landscape" paperSize="9" scale="9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Belindalee</cp:lastModifiedBy>
  <cp:lastPrinted>2007-08-19T08:40:29Z</cp:lastPrinted>
  <dcterms:created xsi:type="dcterms:W3CDTF">2002-10-27T07:13:59Z</dcterms:created>
  <dcterms:modified xsi:type="dcterms:W3CDTF">2007-08-19T08:48:22Z</dcterms:modified>
  <cp:category/>
  <cp:version/>
  <cp:contentType/>
  <cp:contentStatus/>
</cp:coreProperties>
</file>